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3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30" i="28" s="1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<sst xmlns="http://schemas.openxmlformats.org/spreadsheetml/2006/main" count="1193" uniqueCount="147">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</sst>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W1" sqref="W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1.2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5" t="s">
        <v>47</v>
      </c>
      <c r="C41" s="166"/>
      <c r="D41" s="167"/>
      <c r="E41" s="25"/>
      <c r="F41" s="168"/>
      <c r="G41" s="169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70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71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72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</row>
    <row r="21" spans="1:9" ht="33" customHeight="1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</row>
    <row r="22" spans="1:9" ht="14.4" hidden="1" x14ac:dyDescent="0.3">
      <c r="A22" s="172"/>
      <c r="B22" s="18"/>
      <c r="C22" s="172"/>
      <c r="D22" s="19"/>
      <c r="E22" s="172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33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hidden="1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112" t="s">
        <v>22</v>
      </c>
      <c r="C19" s="179" t="s">
        <v>23</v>
      </c>
      <c r="D19" s="194" t="s">
        <v>102</v>
      </c>
      <c r="E19" s="179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78"/>
      <c r="B20" s="49" t="s">
        <v>28</v>
      </c>
      <c r="C20" s="180"/>
      <c r="D20" s="195"/>
      <c r="E20" s="180"/>
      <c r="F20" s="49" t="s">
        <v>28</v>
      </c>
      <c r="G20" s="50" t="s">
        <v>30</v>
      </c>
    </row>
    <row r="21" spans="1:9" ht="3" customHeight="1" x14ac:dyDescent="0.3">
      <c r="A21" s="178"/>
      <c r="B21" s="49"/>
      <c r="C21" s="180"/>
      <c r="D21" s="51"/>
      <c r="E21" s="180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5.6" customHeight="1" thickBot="1" x14ac:dyDescent="0.35">
      <c r="A26" s="57">
        <v>4</v>
      </c>
      <c r="B26" s="105" t="s">
        <v>37</v>
      </c>
      <c r="C26" s="106" t="e">
        <f>пн21!C26</f>
        <v>#REF!</v>
      </c>
      <c r="D26" s="106">
        <f>пн21!D26</f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5.6" customHeight="1" thickBot="1" x14ac:dyDescent="0.35">
      <c r="A30" s="57">
        <v>8</v>
      </c>
      <c r="B30" s="105" t="s">
        <v>55</v>
      </c>
      <c r="C30" s="27" t="e">
        <f>пн21!C30</f>
        <v>#REF!</v>
      </c>
      <c r="D30" s="106">
        <f>пн21!D30</f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5.6" customHeight="1" thickBot="1" x14ac:dyDescent="0.35">
      <c r="A32" s="57">
        <v>10</v>
      </c>
      <c r="B32" s="105" t="s">
        <v>18</v>
      </c>
      <c r="C32" s="106" t="e">
        <f>пн21!C32</f>
        <v>#REF!</v>
      </c>
      <c r="D32" s="106">
        <f>пн21!D32</f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6" customHeight="1" thickBot="1" x14ac:dyDescent="0.35">
      <c r="A33" s="57">
        <v>11</v>
      </c>
      <c r="B33" s="105" t="s">
        <v>42</v>
      </c>
      <c r="C33" s="106" t="e">
        <f>пн21!C33</f>
        <v>#REF!</v>
      </c>
      <c r="D33" s="27">
        <f>пн21!D33</f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5.6" customHeight="1" thickBot="1" x14ac:dyDescent="0.35">
      <c r="A35" s="57">
        <v>13</v>
      </c>
      <c r="B35" s="105" t="s">
        <v>17</v>
      </c>
      <c r="C35" s="29" t="e">
        <f>пн21!C35</f>
        <v>#REF!</v>
      </c>
      <c r="D35" s="106">
        <f>пн21!D35</f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29.4" customHeight="1" thickBot="1" x14ac:dyDescent="0.35">
      <c r="A38" s="66">
        <v>16</v>
      </c>
      <c r="B38" s="105" t="s">
        <v>69</v>
      </c>
      <c r="C38" s="106" t="e">
        <f>пн21!C38</f>
        <v>#REF!</v>
      </c>
      <c r="D38" s="106">
        <f>пн21!D38</f>
        <v>190.77</v>
      </c>
      <c r="E38" s="32" t="e">
        <f>пн1!#REF!</f>
        <v>#REF!</v>
      </c>
      <c r="F38" s="67" t="e">
        <f>PRODUCT(C38,E38)</f>
        <v>#REF!</v>
      </c>
      <c r="G38" s="68" t="e">
        <f t="shared" si="1"/>
        <v>#REF!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5" customHeight="1" thickBot="1" x14ac:dyDescent="0.35">
      <c r="A40" s="70">
        <v>18</v>
      </c>
      <c r="B40" s="105" t="s">
        <v>70</v>
      </c>
      <c r="C40" s="106" t="e">
        <f>пн21!C40</f>
        <v>#REF!</v>
      </c>
      <c r="D40" s="106">
        <f>пн21!D40</f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6.2" thickBot="1" x14ac:dyDescent="0.35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4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196" t="s">
        <v>103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197"/>
      <c r="C20" s="180"/>
      <c r="D20" s="195"/>
      <c r="E20" s="180"/>
      <c r="F20" s="49" t="s">
        <v>28</v>
      </c>
      <c r="G20" s="82" t="s">
        <v>30</v>
      </c>
    </row>
    <row r="21" spans="1:9" x14ac:dyDescent="0.3">
      <c r="A21" s="190"/>
      <c r="B21" s="195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1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  <c r="H21" s="1"/>
      <c r="I21" s="1"/>
    </row>
    <row r="22" spans="1:9" ht="14.4" x14ac:dyDescent="0.3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'пн-2'!$C$30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70" t="s">
        <v>102</v>
      </c>
      <c r="E20" s="170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1"/>
      <c r="B21" s="17" t="s">
        <v>28</v>
      </c>
      <c r="C21" s="171"/>
      <c r="D21" s="198"/>
      <c r="E21" s="171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5" t="s">
        <v>47</v>
      </c>
      <c r="B41" s="166"/>
      <c r="C41" s="167"/>
      <c r="D41" s="25"/>
      <c r="E41" s="168"/>
      <c r="F41" s="169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 t="e">
        <f>пн1!#REF!</f>
        <v>#REF!</v>
      </c>
      <c r="D5" s="118" t="e">
        <f>вт1!F24</f>
        <v>#REF!</v>
      </c>
      <c r="E5" s="118" t="e">
        <f>ср1!#REF!</f>
        <v>#REF!</v>
      </c>
      <c r="F5" s="118" t="e">
        <f>чт1!#REF!</f>
        <v>#REF!</v>
      </c>
      <c r="G5" s="118" t="e">
        <f>пт1!G24</f>
        <v>#REF!</v>
      </c>
      <c r="H5" s="118" t="e">
        <f>пн21!F23</f>
        <v>#REF!</v>
      </c>
      <c r="I5" s="118" t="e">
        <f>вт21!F23</f>
        <v>#REF!</v>
      </c>
      <c r="J5" s="118" t="e">
        <f>ср21!$F$23</f>
        <v>#REF!</v>
      </c>
      <c r="K5" s="118" t="e">
        <f>чт21!F23</f>
        <v>#REF!</v>
      </c>
      <c r="L5" s="118" t="e">
        <f>пт21!F23</f>
        <v>#REF!</v>
      </c>
      <c r="M5" s="118" t="e">
        <f>пн!G24</f>
        <v>#REF!</v>
      </c>
      <c r="N5" s="118" t="e">
        <f>вт!F24</f>
        <v>#REF!</v>
      </c>
      <c r="O5" s="118" t="e">
        <f>ср!F24</f>
        <v>#REF!</v>
      </c>
      <c r="P5" s="118" t="e">
        <f>чт!#REF!</f>
        <v>#REF!</v>
      </c>
      <c r="Q5" s="118" t="e">
        <f>пт!G24</f>
        <v>#REF!</v>
      </c>
      <c r="R5" s="119" t="e">
        <f>'пн-2'!F23</f>
        <v>#REF!</v>
      </c>
      <c r="S5" s="118" t="e">
        <f>'вт-2'!F23</f>
        <v>#REF!</v>
      </c>
      <c r="T5" s="119" t="e">
        <f>'ср-2'!F23</f>
        <v>#REF!</v>
      </c>
      <c r="U5" s="119" t="e">
        <f>'чт-2'!F23</f>
        <v>#REF!</v>
      </c>
      <c r="V5" s="118" t="e">
        <f>пт2!F23</f>
        <v>#REF!</v>
      </c>
      <c r="W5" s="119" t="e">
        <f>'пн-1'!F24</f>
        <v>#REF!</v>
      </c>
      <c r="X5" s="120" t="e">
        <f>SUM(C5:W5)</f>
        <v>#REF!</v>
      </c>
      <c r="Y5" s="120">
        <v>50</v>
      </c>
      <c r="Z5" s="118" t="e">
        <f t="shared" ref="Z5:Z36" si="0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 t="e">
        <f>пн1!#REF!</f>
        <v>#REF!</v>
      </c>
      <c r="D6" s="118" t="e">
        <f>вт1!F25</f>
        <v>#REF!</v>
      </c>
      <c r="E6" s="118" t="e">
        <f>ср1!#REF!</f>
        <v>#REF!</v>
      </c>
      <c r="F6" s="118" t="e">
        <f>чт1!#REF!</f>
        <v>#REF!</v>
      </c>
      <c r="G6" s="118" t="e">
        <f>пт1!G25</f>
        <v>#REF!</v>
      </c>
      <c r="H6" s="118" t="e">
        <f>пн21!F24</f>
        <v>#REF!</v>
      </c>
      <c r="I6" s="118" t="e">
        <f>вт21!F24</f>
        <v>#REF!</v>
      </c>
      <c r="J6" s="118" t="e">
        <f>ср21!F24</f>
        <v>#REF!</v>
      </c>
      <c r="K6" s="118" t="e">
        <f>чт21!F24</f>
        <v>#REF!</v>
      </c>
      <c r="L6" s="118" t="e">
        <f>пт21!F24</f>
        <v>#REF!</v>
      </c>
      <c r="M6" s="118" t="e">
        <f>пн!G25</f>
        <v>#REF!</v>
      </c>
      <c r="N6" s="118" t="e">
        <f>вт!F25</f>
        <v>#REF!</v>
      </c>
      <c r="O6" s="118" t="e">
        <f>ср!F25</f>
        <v>#REF!</v>
      </c>
      <c r="P6" s="118" t="e">
        <f>чт!#REF!</f>
        <v>#REF!</v>
      </c>
      <c r="Q6" s="118" t="e">
        <f>пт!G25</f>
        <v>#REF!</v>
      </c>
      <c r="R6" s="119" t="e">
        <f>'пн-2'!F24</f>
        <v>#REF!</v>
      </c>
      <c r="S6" s="118" t="e">
        <f>'вт-2'!F24</f>
        <v>#REF!</v>
      </c>
      <c r="T6" s="119" t="e">
        <f>'ср-2'!F24</f>
        <v>#REF!</v>
      </c>
      <c r="U6" s="119" t="e">
        <f>'чт-2'!F24</f>
        <v>#REF!</v>
      </c>
      <c r="V6" s="118" t="e">
        <f>пт2!F24</f>
        <v>#REF!</v>
      </c>
      <c r="W6" s="119" t="e">
        <f>'пн-1'!F25</f>
        <v>#REF!</v>
      </c>
      <c r="X6" s="120" t="e">
        <f>SUM(C6:W6)</f>
        <v>#REF!</v>
      </c>
      <c r="Y6" s="120">
        <v>30</v>
      </c>
      <c r="Z6" s="118" t="e">
        <f t="shared" si="0"/>
        <v>#REF!</v>
      </c>
    </row>
    <row r="7" spans="1:26" ht="17.25" customHeight="1" thickBot="1" x14ac:dyDescent="0.35">
      <c r="A7" s="128">
        <v>3</v>
      </c>
      <c r="B7" s="118" t="s">
        <v>36</v>
      </c>
      <c r="C7" s="118" t="e">
        <f>пн1!#REF!</f>
        <v>#REF!</v>
      </c>
      <c r="D7" s="118" t="e">
        <f>вт1!F26</f>
        <v>#REF!</v>
      </c>
      <c r="E7" s="118" t="e">
        <f>ср1!#REF!</f>
        <v>#REF!</v>
      </c>
      <c r="F7" s="118" t="e">
        <f>чт1!#REF!</f>
        <v>#REF!</v>
      </c>
      <c r="G7" s="118" t="e">
        <f>пт1!G26</f>
        <v>#REF!</v>
      </c>
      <c r="H7" s="118" t="e">
        <f>пн21!F25</f>
        <v>#REF!</v>
      </c>
      <c r="I7" s="118" t="e">
        <f>вт21!F25</f>
        <v>#REF!</v>
      </c>
      <c r="J7" s="118" t="e">
        <f>ср21!F25</f>
        <v>#REF!</v>
      </c>
      <c r="K7" s="118" t="e">
        <f>чт21!F25</f>
        <v>#REF!</v>
      </c>
      <c r="L7" s="118" t="e">
        <f>пт21!F25</f>
        <v>#REF!</v>
      </c>
      <c r="M7" s="118" t="e">
        <f>пн!G26</f>
        <v>#REF!</v>
      </c>
      <c r="N7" s="118" t="e">
        <f>вт!F26</f>
        <v>#REF!</v>
      </c>
      <c r="O7" s="118" t="e">
        <f>ср!F26</f>
        <v>#REF!</v>
      </c>
      <c r="P7" s="118" t="e">
        <f>чт!#REF!</f>
        <v>#REF!</v>
      </c>
      <c r="Q7" s="118" t="e">
        <f>пт!G26</f>
        <v>#REF!</v>
      </c>
      <c r="R7" s="119" t="e">
        <f>'пн-2'!F25</f>
        <v>#REF!</v>
      </c>
      <c r="S7" s="118" t="e">
        <f>'вт-2'!F25</f>
        <v>#REF!</v>
      </c>
      <c r="T7" s="119" t="e">
        <f>'ср-2'!F25</f>
        <v>#REF!</v>
      </c>
      <c r="U7" s="119" t="e">
        <f>'чт-2'!F25</f>
        <v>#REF!</v>
      </c>
      <c r="V7" s="118" t="e">
        <f>пт2!F25</f>
        <v>#REF!</v>
      </c>
      <c r="W7" s="119" t="e">
        <f>'пн-1'!F26</f>
        <v>#REF!</v>
      </c>
      <c r="X7" s="120" t="e">
        <f>SUM(C7:W7)</f>
        <v>#REF!</v>
      </c>
      <c r="Y7" s="120">
        <v>65</v>
      </c>
      <c r="Z7" s="118" t="e">
        <f t="shared" si="0"/>
        <v>#REF!</v>
      </c>
    </row>
    <row r="8" spans="1:26" ht="17.25" customHeight="1" thickBot="1" x14ac:dyDescent="0.35">
      <c r="A8" s="128">
        <v>4</v>
      </c>
      <c r="B8" s="118" t="s">
        <v>37</v>
      </c>
      <c r="C8" s="118" t="e">
        <f>пн1!#REF!</f>
        <v>#REF!</v>
      </c>
      <c r="D8" s="118" t="e">
        <f>вт1!F27</f>
        <v>#REF!</v>
      </c>
      <c r="E8" s="118" t="e">
        <f>ср1!#REF!</f>
        <v>#REF!</v>
      </c>
      <c r="F8" s="118" t="e">
        <f>чт1!#REF!</f>
        <v>#REF!</v>
      </c>
      <c r="G8" s="118" t="e">
        <f>пт1!G27</f>
        <v>#REF!</v>
      </c>
      <c r="H8" s="118" t="e">
        <f>пн21!F26</f>
        <v>#REF!</v>
      </c>
      <c r="I8" s="118" t="e">
        <f>вт21!F26</f>
        <v>#REF!</v>
      </c>
      <c r="J8" s="118" t="e">
        <f>ср21!F26</f>
        <v>#REF!</v>
      </c>
      <c r="K8" s="118" t="e">
        <f>чт21!F26</f>
        <v>#REF!</v>
      </c>
      <c r="L8" s="118" t="e">
        <f>пт21!F26</f>
        <v>#REF!</v>
      </c>
      <c r="M8" s="118" t="e">
        <f>пн!G27</f>
        <v>#REF!</v>
      </c>
      <c r="N8" s="118" t="e">
        <f>вт!F27</f>
        <v>#REF!</v>
      </c>
      <c r="O8" s="118" t="e">
        <f>ср!F27</f>
        <v>#REF!</v>
      </c>
      <c r="P8" s="118" t="e">
        <f>чт!#REF!</f>
        <v>#REF!</v>
      </c>
      <c r="Q8" s="118" t="e">
        <f>пт!G27</f>
        <v>#REF!</v>
      </c>
      <c r="R8" s="119" t="e">
        <f>'пн-2'!F26</f>
        <v>#REF!</v>
      </c>
      <c r="S8" s="118" t="e">
        <f>'вт-2'!F26</f>
        <v>#REF!</v>
      </c>
      <c r="T8" s="119" t="e">
        <f>'ср-2'!F26</f>
        <v>#REF!</v>
      </c>
      <c r="U8" s="119" t="e">
        <f>'чт-2'!F26</f>
        <v>#REF!</v>
      </c>
      <c r="V8" s="118" t="e">
        <f>пт2!F26</f>
        <v>#REF!</v>
      </c>
      <c r="W8" s="119" t="e">
        <f>'пн-1'!F27</f>
        <v>#REF!</v>
      </c>
      <c r="X8" s="120" t="e">
        <f>SUM(C8:W8)</f>
        <v>#REF!</v>
      </c>
      <c r="Y8" s="120">
        <v>1500</v>
      </c>
      <c r="Z8" s="118" t="e">
        <f t="shared" si="0"/>
        <v>#REF!</v>
      </c>
    </row>
    <row r="9" spans="1:26" ht="17.25" customHeight="1" thickBot="1" x14ac:dyDescent="0.35">
      <c r="A9" s="128">
        <v>5</v>
      </c>
      <c r="B9" s="118" t="s">
        <v>40</v>
      </c>
      <c r="C9" s="118" t="e">
        <f>пн1!#REF!</f>
        <v>#REF!</v>
      </c>
      <c r="D9" s="118"/>
      <c r="E9" s="118"/>
      <c r="F9" s="118"/>
      <c r="G9" s="118" t="e">
        <f>пт1!$G$30</f>
        <v>#REF!</v>
      </c>
      <c r="H9" s="118" t="e">
        <f>пн21!F27</f>
        <v>#REF!</v>
      </c>
      <c r="I9" s="118" t="e">
        <f>вт21!$F$29</f>
        <v>#REF!</v>
      </c>
      <c r="J9" s="118"/>
      <c r="K9" s="118"/>
      <c r="L9" s="118" t="e">
        <f>пт21!$F$29</f>
        <v>#REF!</v>
      </c>
      <c r="M9" s="118" t="e">
        <f>пн!G28</f>
        <v>#REF!</v>
      </c>
      <c r="N9" s="118"/>
      <c r="O9" s="118"/>
      <c r="P9" s="118"/>
      <c r="Q9" s="118">
        <f>пт!$G$30</f>
        <v>0</v>
      </c>
      <c r="R9" s="119" t="e">
        <f>'пн-2'!$F$27</f>
        <v>#REF!</v>
      </c>
      <c r="S9" s="118" t="e">
        <f>'вт-2'!$F$29</f>
        <v>#REF!</v>
      </c>
      <c r="T9" s="119"/>
      <c r="U9" s="119"/>
      <c r="V9" s="118" t="e">
        <f>пт2!$F$29</f>
        <v>#REF!</v>
      </c>
      <c r="W9" s="119" t="e">
        <f>'пн-1'!F28</f>
        <v>#REF!</v>
      </c>
      <c r="X9" s="120">
        <v>31.96</v>
      </c>
      <c r="Y9" s="120">
        <v>120</v>
      </c>
      <c r="Z9" s="118">
        <f t="shared" si="0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 t="e">
        <f>пн1!#REF!</f>
        <v>#REF!</v>
      </c>
      <c r="D10" s="118" t="e">
        <f>вт1!$F$29</f>
        <v>#REF!</v>
      </c>
      <c r="E10" s="118"/>
      <c r="F10" s="118" t="e">
        <f>чт1!#REF!</f>
        <v>#REF!</v>
      </c>
      <c r="G10" s="118" t="e">
        <f>пт1!$G$29</f>
        <v>#REF!</v>
      </c>
      <c r="H10" s="118"/>
      <c r="I10" s="118" t="e">
        <f>вт21!$F$28</f>
        <v>#REF!</v>
      </c>
      <c r="J10" s="118" t="e">
        <f>ср21!$F$28</f>
        <v>#REF!</v>
      </c>
      <c r="K10" s="118" t="e">
        <f>чт21!$F$28</f>
        <v>#REF!</v>
      </c>
      <c r="L10" s="118" t="e">
        <f>пт21!$F$28</f>
        <v>#REF!</v>
      </c>
      <c r="M10" s="118" t="e">
        <f>пн!G29</f>
        <v>#REF!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 t="e">
        <f>'вт-2'!$F$28</f>
        <v>#REF!</v>
      </c>
      <c r="T10" s="119" t="e">
        <f>'ср-2'!$F$28</f>
        <v>#REF!</v>
      </c>
      <c r="U10" s="119" t="e">
        <f>'чт-2'!$F$28</f>
        <v>#REF!</v>
      </c>
      <c r="V10" s="118" t="e">
        <f>пт2!$F$28</f>
        <v>#REF!</v>
      </c>
      <c r="W10" s="119" t="e">
        <f>'пн-1'!F29</f>
        <v>#REF!</v>
      </c>
      <c r="X10" s="120">
        <v>7</v>
      </c>
      <c r="Y10" s="120">
        <v>340</v>
      </c>
      <c r="Z10" s="118">
        <f t="shared" si="0"/>
        <v>2380</v>
      </c>
    </row>
    <row r="11" spans="1:26" ht="17.25" customHeight="1" thickBot="1" x14ac:dyDescent="0.35">
      <c r="A11" s="128">
        <v>7</v>
      </c>
      <c r="B11" s="118" t="s">
        <v>77</v>
      </c>
      <c r="C11" s="118" t="e">
        <f>пн1!#REF!</f>
        <v>#REF!</v>
      </c>
      <c r="D11" s="118"/>
      <c r="E11" s="118"/>
      <c r="F11" s="118"/>
      <c r="G11" s="118"/>
      <c r="H11" s="118"/>
      <c r="I11" s="118" t="e">
        <f>вт21!$F$27</f>
        <v>#REF!</v>
      </c>
      <c r="J11" s="118"/>
      <c r="K11" s="118"/>
      <c r="L11" s="118"/>
      <c r="M11" s="118" t="e">
        <f>пн!G30</f>
        <v>#REF!</v>
      </c>
      <c r="N11" s="118"/>
      <c r="O11" s="118"/>
      <c r="P11" s="118"/>
      <c r="Q11" s="118"/>
      <c r="R11" s="119"/>
      <c r="S11" s="118" t="e">
        <f>'вт-2'!$F$27</f>
        <v>#REF!</v>
      </c>
      <c r="T11" s="119"/>
      <c r="U11" s="119"/>
      <c r="V11" s="118"/>
      <c r="W11" s="119" t="e">
        <f>'пн-1'!$F$30</f>
        <v>#REF!</v>
      </c>
      <c r="X11" s="120" t="e">
        <f t="shared" ref="X11:X36" si="1">SUM(C11:W11)</f>
        <v>#REF!</v>
      </c>
      <c r="Y11" s="120">
        <v>80</v>
      </c>
      <c r="Z11" s="118" t="e">
        <f t="shared" si="0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 t="e">
        <f>пн1!#REF!</f>
        <v>#REF!</v>
      </c>
      <c r="D12" s="118"/>
      <c r="E12" s="118" t="e">
        <f>ср1!#REF!</f>
        <v>#REF!</v>
      </c>
      <c r="F12" s="118" t="e">
        <f>чт1!#REF!</f>
        <v>#REF!</v>
      </c>
      <c r="G12" s="118"/>
      <c r="H12" s="118" t="e">
        <f>пн21!F30</f>
        <v>#REF!</v>
      </c>
      <c r="I12" s="118"/>
      <c r="J12" s="118" t="e">
        <f>ср21!$F$27</f>
        <v>#REF!</v>
      </c>
      <c r="K12" s="118" t="e">
        <f>чт21!$F$27</f>
        <v>#REF!</v>
      </c>
      <c r="L12" s="118"/>
      <c r="M12" s="118" t="e">
        <f>пн!G31</f>
        <v>#REF!</v>
      </c>
      <c r="N12" s="118"/>
      <c r="O12" s="118" t="e">
        <f>ср!$F$28</f>
        <v>#REF!</v>
      </c>
      <c r="P12" s="118" t="e">
        <f>чт!#REF!</f>
        <v>#REF!</v>
      </c>
      <c r="Q12" s="118"/>
      <c r="R12" s="119" t="e">
        <f>'пн-2'!$F$30</f>
        <v>#REF!</v>
      </c>
      <c r="S12" s="118"/>
      <c r="T12" s="119" t="e">
        <f>'ср-2'!$F$27</f>
        <v>#REF!</v>
      </c>
      <c r="U12" s="119" t="e">
        <f>'чт-2'!$F$27</f>
        <v>#REF!</v>
      </c>
      <c r="V12" s="118"/>
      <c r="W12" s="119" t="e">
        <f>'пн-1'!$F$31</f>
        <v>#REF!</v>
      </c>
      <c r="X12" s="120" t="e">
        <f t="shared" si="1"/>
        <v>#REF!</v>
      </c>
      <c r="Y12" s="120">
        <v>650</v>
      </c>
      <c r="Z12" s="118" t="e">
        <f t="shared" si="0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 t="e">
        <f>пн1!#REF!</f>
        <v>#REF!</v>
      </c>
      <c r="D13" s="118"/>
      <c r="E13" s="118"/>
      <c r="F13" s="118"/>
      <c r="G13" s="118"/>
      <c r="H13" s="118" t="e">
        <f>пн21!F31</f>
        <v>#REF!</v>
      </c>
      <c r="I13" s="118"/>
      <c r="J13" s="118"/>
      <c r="K13" s="118"/>
      <c r="L13" s="118"/>
      <c r="M13" s="118" t="e">
        <f>пн!G32</f>
        <v>#REF!</v>
      </c>
      <c r="N13" s="118"/>
      <c r="O13" s="118"/>
      <c r="P13" s="118"/>
      <c r="Q13" s="118"/>
      <c r="R13" s="119" t="e">
        <f>'пн-2'!$F$31</f>
        <v>#REF!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0"/>
        <v>430</v>
      </c>
    </row>
    <row r="14" spans="1:26" ht="17.25" customHeight="1" thickBot="1" x14ac:dyDescent="0.35">
      <c r="A14" s="128">
        <v>10</v>
      </c>
      <c r="B14" s="118" t="s">
        <v>18</v>
      </c>
      <c r="C14" s="118" t="e">
        <f>пн1!#REF!</f>
        <v>#REF!</v>
      </c>
      <c r="D14" s="118" t="e">
        <f>вт1!F33</f>
        <v>#REF!</v>
      </c>
      <c r="E14" s="118" t="e">
        <f>ср1!#REF!</f>
        <v>#REF!</v>
      </c>
      <c r="F14" s="118" t="e">
        <f>чт1!#REF!</f>
        <v>#REF!</v>
      </c>
      <c r="G14" s="118" t="e">
        <f>пт1!G32</f>
        <v>#REF!</v>
      </c>
      <c r="H14" s="118" t="e">
        <f>пн21!F32</f>
        <v>#REF!</v>
      </c>
      <c r="I14" s="118" t="e">
        <f>вт21!F31</f>
        <v>#REF!</v>
      </c>
      <c r="J14" s="118" t="e">
        <f>ср21!F29</f>
        <v>#REF!</v>
      </c>
      <c r="K14" s="118" t="e">
        <f>чт21!F29</f>
        <v>#REF!</v>
      </c>
      <c r="L14" s="118" t="e">
        <f>пт21!F31</f>
        <v>#REF!</v>
      </c>
      <c r="M14" s="118" t="e">
        <f>пн!G33</f>
        <v>#REF!</v>
      </c>
      <c r="N14" s="118" t="e">
        <f>вт!F33</f>
        <v>#REF!</v>
      </c>
      <c r="O14" s="118" t="e">
        <f>ср!F30</f>
        <v>#REF!</v>
      </c>
      <c r="P14" s="118" t="e">
        <f>чт!#REF!</f>
        <v>#REF!</v>
      </c>
      <c r="Q14" s="118" t="e">
        <f>пт!G32</f>
        <v>#REF!</v>
      </c>
      <c r="R14" s="119" t="e">
        <f>'пн-2'!F32</f>
        <v>#REF!</v>
      </c>
      <c r="S14" s="118" t="e">
        <f>'вт-2'!F31</f>
        <v>#REF!</v>
      </c>
      <c r="T14" s="119" t="e">
        <f>'ср-2'!F29</f>
        <v>#REF!</v>
      </c>
      <c r="U14" s="119" t="e">
        <f>'чт-2'!F29</f>
        <v>#REF!</v>
      </c>
      <c r="V14" s="118" t="e">
        <f>пт2!F31</f>
        <v>#REF!</v>
      </c>
      <c r="W14" s="119" t="e">
        <f>'пн-1'!F33</f>
        <v>#REF!</v>
      </c>
      <c r="X14" s="120" t="e">
        <f t="shared" si="1"/>
        <v>#REF!</v>
      </c>
      <c r="Y14" s="120">
        <v>65</v>
      </c>
      <c r="Z14" s="118" t="e">
        <f t="shared" si="0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 t="e">
        <f>пн1!#REF!</f>
        <v>#REF!</v>
      </c>
      <c r="D15" s="118" t="e">
        <f>вт1!F34</f>
        <v>#REF!</v>
      </c>
      <c r="E15" s="118" t="e">
        <f>ср1!#REF!</f>
        <v>#REF!</v>
      </c>
      <c r="F15" s="118" t="e">
        <f>чт1!#REF!</f>
        <v>#REF!</v>
      </c>
      <c r="G15" s="118" t="e">
        <f>пт1!G33</f>
        <v>#REF!</v>
      </c>
      <c r="H15" s="118" t="e">
        <f>пн21!F33</f>
        <v>#REF!</v>
      </c>
      <c r="I15" s="118" t="e">
        <f>вт21!F32</f>
        <v>#REF!</v>
      </c>
      <c r="J15" s="118" t="e">
        <f>ср21!F30</f>
        <v>#REF!</v>
      </c>
      <c r="K15" s="118" t="e">
        <f>чт21!F30</f>
        <v>#REF!</v>
      </c>
      <c r="L15" s="118" t="e">
        <f>пт21!F32</f>
        <v>#REF!</v>
      </c>
      <c r="M15" s="118" t="e">
        <f>пн!G34</f>
        <v>#REF!</v>
      </c>
      <c r="N15" s="118" t="e">
        <f>вт!F34</f>
        <v>#REF!</v>
      </c>
      <c r="O15" s="118" t="e">
        <f>ср!F31</f>
        <v>#REF!</v>
      </c>
      <c r="P15" s="118" t="e">
        <f>чт!#REF!</f>
        <v>#REF!</v>
      </c>
      <c r="Q15" s="118" t="e">
        <f>пт!G33</f>
        <v>#REF!</v>
      </c>
      <c r="R15" s="119" t="e">
        <f>'пн-2'!F33</f>
        <v>#REF!</v>
      </c>
      <c r="S15" s="118" t="e">
        <f>'вт-2'!F32</f>
        <v>#REF!</v>
      </c>
      <c r="T15" s="119" t="e">
        <f>'ср-2'!F30</f>
        <v>#REF!</v>
      </c>
      <c r="U15" s="119" t="e">
        <f>'чт-2'!F30</f>
        <v>#REF!</v>
      </c>
      <c r="V15" s="118" t="e">
        <f>пт2!F32</f>
        <v>#REF!</v>
      </c>
      <c r="W15" s="119" t="e">
        <f>'пн-1'!F34</f>
        <v>#REF!</v>
      </c>
      <c r="X15" s="120">
        <v>21</v>
      </c>
      <c r="Y15" s="120">
        <v>150</v>
      </c>
      <c r="Z15" s="118">
        <f t="shared" si="0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 t="e">
        <f>пн1!#REF!</f>
        <v>#REF!</v>
      </c>
      <c r="D16" s="118" t="e">
        <f>вт1!F35</f>
        <v>#REF!</v>
      </c>
      <c r="E16" s="118" t="e">
        <f>ср1!#REF!</f>
        <v>#REF!</v>
      </c>
      <c r="F16" s="118" t="e">
        <f>чт1!#REF!</f>
        <v>#REF!</v>
      </c>
      <c r="G16" s="118" t="e">
        <f>пт1!$G$34</f>
        <v>#REF!</v>
      </c>
      <c r="H16" s="118" t="e">
        <f>пн21!F34</f>
        <v>#REF!</v>
      </c>
      <c r="I16" s="118" t="e">
        <f>вт21!$F$33</f>
        <v>#REF!</v>
      </c>
      <c r="J16" s="118" t="e">
        <f>ср21!F31</f>
        <v>#REF!</v>
      </c>
      <c r="K16" s="118" t="e">
        <f>чт21!F31</f>
        <v>#REF!</v>
      </c>
      <c r="L16" s="118" t="e">
        <f>пт21!F33</f>
        <v>#REF!</v>
      </c>
      <c r="M16" s="118" t="e">
        <f>пн!G35</f>
        <v>#REF!</v>
      </c>
      <c r="N16" s="118" t="e">
        <f>вт!$F$35</f>
        <v>#REF!</v>
      </c>
      <c r="O16" s="118" t="e">
        <f>ср!F32</f>
        <v>#REF!</v>
      </c>
      <c r="P16" s="118" t="e">
        <f>чт!#REF!</f>
        <v>#REF!</v>
      </c>
      <c r="Q16" s="118" t="e">
        <f>пт!$G$34</f>
        <v>#REF!</v>
      </c>
      <c r="R16" s="119" t="e">
        <f>'пн-2'!F34</f>
        <v>#REF!</v>
      </c>
      <c r="S16" s="118" t="e">
        <f>'вт-2'!F33</f>
        <v>#REF!</v>
      </c>
      <c r="T16" s="119" t="e">
        <f>'ср-2'!F31</f>
        <v>#REF!</v>
      </c>
      <c r="U16" s="119" t="e">
        <f>'чт-2'!F31</f>
        <v>#REF!</v>
      </c>
      <c r="V16" s="118" t="e">
        <f>пт2!F33</f>
        <v>#REF!</v>
      </c>
      <c r="W16" s="119" t="e">
        <f>'пн-1'!F35</f>
        <v>#REF!</v>
      </c>
      <c r="X16" s="120" t="e">
        <f t="shared" si="1"/>
        <v>#REF!</v>
      </c>
      <c r="Y16" s="120">
        <v>90</v>
      </c>
      <c r="Z16" s="118" t="e">
        <f t="shared" si="0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ср1!#REF!</f>
        <v>#REF!</v>
      </c>
      <c r="F17" s="118"/>
      <c r="G17" s="118"/>
      <c r="H17" s="118"/>
      <c r="I17" s="118"/>
      <c r="J17" s="118" t="e">
        <f>ср21!F32</f>
        <v>#REF!</v>
      </c>
      <c r="K17" s="118"/>
      <c r="L17" s="118"/>
      <c r="M17" s="118"/>
      <c r="N17" s="118"/>
      <c r="O17" s="118" t="e">
        <f>ср!F33</f>
        <v>#REF!</v>
      </c>
      <c r="P17" s="118"/>
      <c r="Q17" s="118"/>
      <c r="R17" s="119"/>
      <c r="S17" s="118"/>
      <c r="T17" s="119" t="e">
        <f>'ср-2'!F32</f>
        <v>#REF!</v>
      </c>
      <c r="U17" s="119"/>
      <c r="V17" s="118"/>
      <c r="W17" s="119"/>
      <c r="X17" s="120">
        <v>8.25</v>
      </c>
      <c r="Y17" s="120">
        <v>250</v>
      </c>
      <c r="Z17" s="118">
        <f t="shared" si="0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 t="e">
        <f>пн1!#REF!</f>
        <v>#REF!</v>
      </c>
      <c r="D18" s="118" t="e">
        <f>вт1!$F$37</f>
        <v>#REF!</v>
      </c>
      <c r="E18" s="118" t="e">
        <f>ср1!#REF!</f>
        <v>#REF!</v>
      </c>
      <c r="F18" s="118" t="e">
        <f>чт1!#REF!</f>
        <v>#REF!</v>
      </c>
      <c r="G18" s="118" t="e">
        <f>пт1!$G$39</f>
        <v>#REF!</v>
      </c>
      <c r="H18" s="118" t="e">
        <f>пн21!F36</f>
        <v>#REF!</v>
      </c>
      <c r="I18" s="118" t="e">
        <f>вт21!F35</f>
        <v>#REF!</v>
      </c>
      <c r="J18" s="118" t="e">
        <f>ср21!F33</f>
        <v>#REF!</v>
      </c>
      <c r="K18" s="118" t="e">
        <f>чт21!$F$33</f>
        <v>#REF!</v>
      </c>
      <c r="L18" s="118" t="e">
        <f>пт21!$F$38</f>
        <v>#REF!</v>
      </c>
      <c r="M18" s="118" t="e">
        <f>пн!G37</f>
        <v>#REF!</v>
      </c>
      <c r="N18" s="118" t="e">
        <f>вт!$F$37</f>
        <v>#REF!</v>
      </c>
      <c r="O18" s="118" t="e">
        <f>ср!F34</f>
        <v>#REF!</v>
      </c>
      <c r="P18" s="118" t="e">
        <f>чт!#REF!</f>
        <v>#REF!</v>
      </c>
      <c r="Q18" s="118" t="e">
        <f>пт!$G$39</f>
        <v>#REF!</v>
      </c>
      <c r="R18" s="119" t="e">
        <f>'пн-2'!$F$36</f>
        <v>#REF!</v>
      </c>
      <c r="S18" s="118" t="e">
        <f>'вт-2'!$F$35</f>
        <v>#REF!</v>
      </c>
      <c r="T18" s="119" t="e">
        <f>'ср-2'!F33</f>
        <v>#REF!</v>
      </c>
      <c r="U18" s="119" t="e">
        <f>'чт-2'!$F$33</f>
        <v>#REF!</v>
      </c>
      <c r="V18" s="118" t="e">
        <f>пт2!$F$38</f>
        <v>#REF!</v>
      </c>
      <c r="W18" s="119" t="e">
        <f>'пн-1'!$F$37</f>
        <v>#REF!</v>
      </c>
      <c r="X18" s="120" t="e">
        <f t="shared" si="1"/>
        <v>#REF!</v>
      </c>
      <c r="Y18" s="120">
        <v>80</v>
      </c>
      <c r="Z18" s="118" t="e">
        <f t="shared" si="0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 t="e">
        <f>пн1!#REF!</f>
        <v>#REF!</v>
      </c>
      <c r="D19" s="118" t="e">
        <f>вт1!$F$38</f>
        <v>#REF!</v>
      </c>
      <c r="E19" s="118" t="e">
        <f>ср1!#REF!</f>
        <v>#REF!</v>
      </c>
      <c r="F19" s="118"/>
      <c r="G19" s="118"/>
      <c r="H19" s="118" t="e">
        <f>пн21!F37</f>
        <v>#REF!</v>
      </c>
      <c r="I19" s="118" t="e">
        <f>вт21!F36</f>
        <v>#REF!</v>
      </c>
      <c r="J19" s="118" t="e">
        <f>ср21!F34</f>
        <v>#REF!</v>
      </c>
      <c r="K19" s="118"/>
      <c r="L19" s="118"/>
      <c r="M19" s="118" t="e">
        <f>пн!G38</f>
        <v>#REF!</v>
      </c>
      <c r="N19" s="118" t="e">
        <f>вт!$F$38</f>
        <v>#REF!</v>
      </c>
      <c r="O19" s="118" t="e">
        <f>ср!F35</f>
        <v>#REF!</v>
      </c>
      <c r="P19" s="118"/>
      <c r="Q19" s="118"/>
      <c r="R19" s="119" t="e">
        <f>'пн-2'!$F$37</f>
        <v>#REF!</v>
      </c>
      <c r="S19" s="118" t="e">
        <f>'вт-2'!$F$36</f>
        <v>#REF!</v>
      </c>
      <c r="T19" s="119" t="e">
        <f>'ср-2'!F34</f>
        <v>#REF!</v>
      </c>
      <c r="U19" s="119"/>
      <c r="V19" s="118"/>
      <c r="W19" s="119" t="e">
        <f>'пн-1'!F38</f>
        <v>#REF!</v>
      </c>
      <c r="X19" s="120" t="e">
        <f t="shared" si="1"/>
        <v>#REF!</v>
      </c>
      <c r="Y19" s="120">
        <v>45</v>
      </c>
      <c r="Z19" s="118" t="e">
        <f t="shared" si="0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 t="e">
        <f>пн1!#REF!</f>
        <v>#REF!</v>
      </c>
      <c r="D20" s="118"/>
      <c r="E20" s="118" t="e">
        <f>ср1!#REF!</f>
        <v>#REF!</v>
      </c>
      <c r="F20" s="118"/>
      <c r="G20" s="118"/>
      <c r="H20" s="118" t="e">
        <f>пн21!F38</f>
        <v>#REF!</v>
      </c>
      <c r="I20" s="118"/>
      <c r="J20" s="118" t="e">
        <f>ср21!F35</f>
        <v>#REF!</v>
      </c>
      <c r="K20" s="118"/>
      <c r="L20" s="118"/>
      <c r="M20" s="118" t="e">
        <f>пн!G39</f>
        <v>#REF!</v>
      </c>
      <c r="N20" s="118"/>
      <c r="O20" s="118" t="e">
        <f>ср!F36</f>
        <v>#REF!</v>
      </c>
      <c r="P20" s="118"/>
      <c r="Q20" s="118"/>
      <c r="R20" s="119" t="e">
        <f>'пн-2'!$F$38</f>
        <v>#REF!</v>
      </c>
      <c r="S20" s="118"/>
      <c r="T20" s="119" t="e">
        <f>'ср-2'!F35</f>
        <v>#REF!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0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 t="e">
        <f>пн1!#REF!</f>
        <v>#REF!</v>
      </c>
      <c r="D21" s="118" t="e">
        <f>вт1!$F$40</f>
        <v>#REF!</v>
      </c>
      <c r="E21" s="118" t="e">
        <f>ср1!#REF!</f>
        <v>#REF!</v>
      </c>
      <c r="F21" s="118" t="e">
        <f>чт1!#REF!</f>
        <v>#REF!</v>
      </c>
      <c r="G21" s="118" t="e">
        <f>пт1!$G$38</f>
        <v>#REF!</v>
      </c>
      <c r="H21" s="118" t="e">
        <f>пн21!F39</f>
        <v>#REF!</v>
      </c>
      <c r="I21" s="118" t="e">
        <f>вт21!$F$38</f>
        <v>#REF!</v>
      </c>
      <c r="J21" s="121" t="e">
        <f>ср21!F36</f>
        <v>#REF!</v>
      </c>
      <c r="K21" s="118" t="e">
        <f>чт21!$F$36</f>
        <v>#REF!</v>
      </c>
      <c r="L21" s="118" t="e">
        <f>пт21!$F$37</f>
        <v>#REF!</v>
      </c>
      <c r="M21" s="118" t="e">
        <f>пн!G40</f>
        <v>#REF!</v>
      </c>
      <c r="N21" s="118" t="e">
        <f>вт!$F$40</f>
        <v>#REF!</v>
      </c>
      <c r="O21" s="118" t="e">
        <f>ср!F37</f>
        <v>#REF!</v>
      </c>
      <c r="P21" s="118" t="e">
        <f>чт!#REF!</f>
        <v>#REF!</v>
      </c>
      <c r="Q21" s="118" t="e">
        <f>пт!$G$38</f>
        <v>#REF!</v>
      </c>
      <c r="R21" s="119" t="e">
        <f>'пн-2'!$F$39</f>
        <v>#REF!</v>
      </c>
      <c r="S21" s="118" t="e">
        <f>'вт-2'!$F$38</f>
        <v>#REF!</v>
      </c>
      <c r="T21" s="119" t="e">
        <f>'ср-2'!$F$36</f>
        <v>#REF!</v>
      </c>
      <c r="U21" s="119" t="e">
        <f>'чт-2'!$F$36</f>
        <v>#REF!</v>
      </c>
      <c r="V21" s="118" t="e">
        <f>пт2!$F$37</f>
        <v>#REF!</v>
      </c>
      <c r="W21" s="119" t="e">
        <f>'пн-1'!$F$40</f>
        <v>#REF!</v>
      </c>
      <c r="X21" s="120">
        <v>6.5</v>
      </c>
      <c r="Y21" s="120">
        <v>25</v>
      </c>
      <c r="Z21" s="118">
        <f t="shared" si="0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вт1!$F$28</f>
        <v>#REF!</v>
      </c>
      <c r="E22" s="118"/>
      <c r="F22" s="118"/>
      <c r="G22" s="118"/>
      <c r="H22" s="118" t="e">
        <f>пн21!$F$40</f>
        <v>#REF!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 t="e">
        <f>'пн-2'!$F$40</f>
        <v>#REF!</v>
      </c>
      <c r="S22" s="118"/>
      <c r="T22" s="119"/>
      <c r="U22" s="119"/>
      <c r="V22" s="118"/>
      <c r="W22" s="119"/>
      <c r="X22" s="120" t="e">
        <f t="shared" si="1"/>
        <v>#REF!</v>
      </c>
      <c r="Y22" s="120">
        <v>80</v>
      </c>
      <c r="Z22" s="118" t="e">
        <f t="shared" si="0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вт1!$F$30</f>
        <v>#REF!</v>
      </c>
      <c r="E23" s="118"/>
      <c r="F23" s="118"/>
      <c r="G23" s="118"/>
      <c r="H23" s="118" t="e">
        <f>пн21!$F$29</f>
        <v>#REF!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 t="e">
        <f>'пн-2'!$F$29</f>
        <v>#REF!</v>
      </c>
      <c r="S23" s="118"/>
      <c r="T23" s="119"/>
      <c r="U23" s="119"/>
      <c r="V23" s="118"/>
      <c r="W23" s="119"/>
      <c r="X23" s="120" t="e">
        <f t="shared" si="1"/>
        <v>#REF!</v>
      </c>
      <c r="Y23" s="120">
        <v>80</v>
      </c>
      <c r="Z23" s="118" t="e">
        <f t="shared" si="0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вт1!$F$31</f>
        <v>#REF!</v>
      </c>
      <c r="E24" s="118"/>
      <c r="F24" s="118"/>
      <c r="G24" s="118" t="e">
        <f>пт1!$G$31</f>
        <v>#REF!</v>
      </c>
      <c r="H24" s="118"/>
      <c r="I24" s="118" t="e">
        <f>вт21!$F$30</f>
        <v>#REF!</v>
      </c>
      <c r="J24" s="118"/>
      <c r="K24" s="118"/>
      <c r="L24" s="118" t="e">
        <f>пт21!$F$30</f>
        <v>#REF!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 t="e">
        <f>'вт-2'!$F$30</f>
        <v>#REF!</v>
      </c>
      <c r="T24" s="119"/>
      <c r="U24" s="119"/>
      <c r="V24" s="118" t="e">
        <f>пт2!$F$30</f>
        <v>#REF!</v>
      </c>
      <c r="W24" s="119"/>
      <c r="X24" s="120" t="e">
        <f t="shared" si="1"/>
        <v>#REF!</v>
      </c>
      <c r="Y24" s="120">
        <v>250</v>
      </c>
      <c r="Z24" s="118" t="e">
        <f t="shared" si="0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вт1!$F$32</f>
        <v>#REF!</v>
      </c>
      <c r="E25" s="118" t="e">
        <f>ср1!#REF!</f>
        <v>#REF!</v>
      </c>
      <c r="F25" s="118"/>
      <c r="G25" s="118"/>
      <c r="H25" s="118" t="e">
        <f>пн21!$F$28</f>
        <v>#REF!</v>
      </c>
      <c r="I25" s="118"/>
      <c r="J25" s="118"/>
      <c r="K25" s="118" t="e">
        <f>чт21!$F$38</f>
        <v>#REF!</v>
      </c>
      <c r="L25" s="118"/>
      <c r="M25" s="118"/>
      <c r="N25" s="118" t="e">
        <f>вт!F32</f>
        <v>#REF!</v>
      </c>
      <c r="O25" s="118" t="e">
        <f>ср!$F$29</f>
        <v>#REF!</v>
      </c>
      <c r="P25" s="118"/>
      <c r="Q25" s="118"/>
      <c r="R25" s="119" t="e">
        <f>'пн-2'!$F$28</f>
        <v>#REF!</v>
      </c>
      <c r="S25" s="118"/>
      <c r="T25" s="119"/>
      <c r="U25" s="119" t="e">
        <f>'чт-2'!$F$38</f>
        <v>#REF!</v>
      </c>
      <c r="V25" s="118"/>
      <c r="W25" s="119"/>
      <c r="X25" s="120">
        <v>60.5</v>
      </c>
      <c r="Y25" s="120">
        <v>160</v>
      </c>
      <c r="Z25" s="118">
        <f t="shared" si="0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вт1!$F$36</f>
        <v>#REF!</v>
      </c>
      <c r="E26" s="118"/>
      <c r="F26" s="118"/>
      <c r="G26" s="118"/>
      <c r="H26" s="118"/>
      <c r="I26" s="118" t="e">
        <f>вт21!F34</f>
        <v>#REF!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 t="e">
        <f>'вт-2'!$F$34</f>
        <v>#REF!</v>
      </c>
      <c r="T26" s="119"/>
      <c r="U26" s="119"/>
      <c r="V26" s="118"/>
      <c r="W26" s="119"/>
      <c r="X26" s="120" t="e">
        <f t="shared" si="1"/>
        <v>#REF!</v>
      </c>
      <c r="Y26" s="120">
        <v>100</v>
      </c>
      <c r="Z26" s="118" t="e">
        <f t="shared" si="0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вт1!$F$39</f>
        <v>#REF!</v>
      </c>
      <c r="E27" s="118"/>
      <c r="F27" s="118"/>
      <c r="G27" s="118"/>
      <c r="H27" s="118"/>
      <c r="I27" s="118" t="e">
        <f>вт21!$F$37</f>
        <v>#REF!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 t="e">
        <f>'вт-2'!$F$37</f>
        <v>#REF!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0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вт1!$F$41</f>
        <v>#REF!</v>
      </c>
      <c r="E28" s="118" t="e">
        <f>ср1!#REF!</f>
        <v>#REF!</v>
      </c>
      <c r="F28" s="118"/>
      <c r="G28" s="118" t="e">
        <f>пт1!$G$37</f>
        <v>#REF!</v>
      </c>
      <c r="H28" s="118"/>
      <c r="I28" s="118" t="e">
        <f>вт21!$F$39</f>
        <v>#REF!</v>
      </c>
      <c r="J28" s="118" t="e">
        <f>ср21!$F$39</f>
        <v>#REF!</v>
      </c>
      <c r="K28" s="118" t="e">
        <f>чт21!$F$35</f>
        <v>#REF!</v>
      </c>
      <c r="L28" s="118" t="e">
        <f>пт21!$F$36</f>
        <v>#REF!</v>
      </c>
      <c r="M28" s="118"/>
      <c r="N28" s="118" t="e">
        <f>вт!$F$41</f>
        <v>#REF!</v>
      </c>
      <c r="O28" s="118" t="e">
        <f>ср!F38</f>
        <v>#REF!</v>
      </c>
      <c r="P28" s="118"/>
      <c r="Q28" s="118" t="e">
        <f>пт!$G$37</f>
        <v>#REF!</v>
      </c>
      <c r="R28" s="119"/>
      <c r="S28" s="118" t="e">
        <f>'вт-2'!$F$39</f>
        <v>#REF!</v>
      </c>
      <c r="T28" s="119" t="e">
        <f>'ср-2'!$F$39</f>
        <v>#REF!</v>
      </c>
      <c r="U28" s="119" t="e">
        <f>'чт-2'!$F$35</f>
        <v>#REF!</v>
      </c>
      <c r="V28" s="118" t="e">
        <f>пт2!$F$36</f>
        <v>#REF!</v>
      </c>
      <c r="W28" s="119"/>
      <c r="X28" s="120">
        <v>13</v>
      </c>
      <c r="Y28" s="120">
        <v>40</v>
      </c>
      <c r="Z28" s="118">
        <f t="shared" si="0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ср1!#REF!</f>
        <v>#REF!</v>
      </c>
      <c r="F29" s="118"/>
      <c r="G29" s="118"/>
      <c r="H29" s="118"/>
      <c r="I29" s="118"/>
      <c r="J29" s="118" t="e">
        <f>ср21!$F$38</f>
        <v>#REF!</v>
      </c>
      <c r="K29" s="118"/>
      <c r="L29" s="118"/>
      <c r="M29" s="118"/>
      <c r="N29" s="118"/>
      <c r="O29" s="118" t="e">
        <f>ср!F39</f>
        <v>#REF!</v>
      </c>
      <c r="P29" s="118"/>
      <c r="Q29" s="118"/>
      <c r="R29" s="119"/>
      <c r="S29" s="118"/>
      <c r="T29" s="119" t="e">
        <f>'ср-2'!$F$38</f>
        <v>#REF!</v>
      </c>
      <c r="U29" s="119"/>
      <c r="V29" s="118"/>
      <c r="W29" s="119"/>
      <c r="X29" s="120" t="e">
        <f t="shared" si="1"/>
        <v>#REF!</v>
      </c>
      <c r="Y29" s="120">
        <v>80</v>
      </c>
      <c r="Z29" s="118" t="e">
        <f t="shared" si="0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 t="e">
        <f>чт1!#REF!</f>
        <v>#REF!</v>
      </c>
      <c r="G30" s="118"/>
      <c r="H30" s="118"/>
      <c r="I30" s="118"/>
      <c r="J30" s="118"/>
      <c r="K30" s="118" t="e">
        <f>чт21!$F$32</f>
        <v>#REF!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 t="e">
        <f>'чт-2'!$F$32</f>
        <v>#REF!</v>
      </c>
      <c r="V30" s="118"/>
      <c r="W30" s="119"/>
      <c r="X30" s="120" t="e">
        <f t="shared" si="1"/>
        <v>#REF!</v>
      </c>
      <c r="Y30" s="120">
        <v>350</v>
      </c>
      <c r="Z30" s="118" t="e">
        <f t="shared" si="0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 t="e">
        <f>чт1!#REF!</f>
        <v>#REF!</v>
      </c>
      <c r="G31" s="118" t="e">
        <f>пт1!$G$36</f>
        <v>#REF!</v>
      </c>
      <c r="H31" s="118"/>
      <c r="I31" s="118"/>
      <c r="J31" s="118"/>
      <c r="K31" s="118" t="e">
        <f>чт21!$F$34</f>
        <v>#REF!</v>
      </c>
      <c r="L31" s="118" t="e">
        <f>пт21!$F$35</f>
        <v>#REF!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 t="e">
        <f>'чт-2'!$F$34</f>
        <v>#REF!</v>
      </c>
      <c r="V31" s="118" t="e">
        <f>пт2!$F$35</f>
        <v>#REF!</v>
      </c>
      <c r="W31" s="119"/>
      <c r="X31" s="120" t="e">
        <f t="shared" si="1"/>
        <v>#REF!</v>
      </c>
      <c r="Y31" s="120">
        <v>40</v>
      </c>
      <c r="Z31" s="118" t="e">
        <f t="shared" si="0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 t="e">
        <f>чт1!#REF!</f>
        <v>#REF!</v>
      </c>
      <c r="G32" s="118"/>
      <c r="H32" s="118"/>
      <c r="I32" s="118"/>
      <c r="J32" s="118" t="e">
        <f>ср21!$F$37</f>
        <v>#REF!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 t="e">
        <f>'ср-2'!$F$37</f>
        <v>#REF!</v>
      </c>
      <c r="U32" s="119"/>
      <c r="V32" s="118"/>
      <c r="W32" s="119"/>
      <c r="X32" s="120" t="e">
        <f t="shared" si="1"/>
        <v>#REF!</v>
      </c>
      <c r="Y32" s="120">
        <v>80</v>
      </c>
      <c r="Z32" s="118" t="e">
        <f t="shared" si="0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 t="e">
        <f>пн1!#REF!</f>
        <v>#REF!</v>
      </c>
      <c r="D33" s="118"/>
      <c r="E33" s="118"/>
      <c r="F33" s="118"/>
      <c r="G33" s="118" t="e">
        <f>пт1!$G$35</f>
        <v>#REF!</v>
      </c>
      <c r="H33" s="118" t="e">
        <f>пн21!$F$35</f>
        <v>#REF!</v>
      </c>
      <c r="I33" s="118"/>
      <c r="J33" s="118"/>
      <c r="K33" s="118"/>
      <c r="L33" s="118" t="e">
        <f>пт21!$F$34</f>
        <v>#REF!</v>
      </c>
      <c r="M33" s="118" t="e">
        <f>пн!$G$36</f>
        <v>#REF!</v>
      </c>
      <c r="N33" s="118"/>
      <c r="O33" s="118"/>
      <c r="P33" s="118"/>
      <c r="Q33" s="118" t="e">
        <f>пт!$G$35</f>
        <v>#REF!</v>
      </c>
      <c r="R33" s="119" t="e">
        <f>'пн-2'!$F$35</f>
        <v>#REF!</v>
      </c>
      <c r="S33" s="118"/>
      <c r="T33" s="119"/>
      <c r="U33" s="119"/>
      <c r="V33" s="118" t="e">
        <f>пт2!$F$34</f>
        <v>#REF!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0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 t="e">
        <f>чт1!#REF!</f>
        <v>#REF!</v>
      </c>
      <c r="G34" s="121"/>
      <c r="H34" s="121"/>
      <c r="I34" s="121"/>
      <c r="J34" s="121"/>
      <c r="K34" s="121" t="e">
        <f>чт21!$F$37</f>
        <v>#REF!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 t="e">
        <f>'чт-2'!$F$37</f>
        <v>#REF!</v>
      </c>
      <c r="V34" s="121"/>
      <c r="W34" s="119"/>
      <c r="X34" s="120" t="e">
        <f t="shared" si="1"/>
        <v>#REF!</v>
      </c>
      <c r="Y34" s="122">
        <v>230</v>
      </c>
      <c r="Z34" s="118" t="e">
        <f t="shared" si="0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 t="e">
        <f>пт1!$G$28</f>
        <v>#REF!</v>
      </c>
      <c r="H35" s="121"/>
      <c r="I35" s="121"/>
      <c r="J35" s="121"/>
      <c r="K35" s="121"/>
      <c r="L35" s="121" t="e">
        <f>пт21!$F$27</f>
        <v>#REF!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пт2!$F$27</f>
        <v>#REF!</v>
      </c>
      <c r="W35" s="119"/>
      <c r="X35" s="120" t="e">
        <f t="shared" si="1"/>
        <v>#REF!</v>
      </c>
      <c r="Y35" s="122">
        <v>150</v>
      </c>
      <c r="Z35" s="118" t="e">
        <f t="shared" si="0"/>
        <v>#REF!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1"/>
        <v>0</v>
      </c>
      <c r="Y36" s="103">
        <v>350</v>
      </c>
      <c r="Z36" s="118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B17:C17"/>
    <mergeCell ref="H8:H9"/>
    <mergeCell ref="I8:I9"/>
    <mergeCell ref="B8:B9"/>
    <mergeCell ref="C8:C9"/>
    <mergeCell ref="D8:D9"/>
    <mergeCell ref="E8:G8"/>
    <mergeCell ref="J8:J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'пн-2'!$C$30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6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73" t="s">
        <v>51</v>
      </c>
    </row>
    <row r="8" spans="1:9" ht="27.6" x14ac:dyDescent="0.3">
      <c r="A8" s="187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74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5" t="s">
        <v>19</v>
      </c>
      <c r="B16" s="176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46" t="s">
        <v>22</v>
      </c>
      <c r="C19" s="179" t="s">
        <v>23</v>
      </c>
      <c r="D19" s="46" t="s">
        <v>24</v>
      </c>
      <c r="E19" s="179" t="s">
        <v>25</v>
      </c>
      <c r="F19" s="47" t="s">
        <v>26</v>
      </c>
      <c r="G19" s="48" t="s">
        <v>27</v>
      </c>
    </row>
    <row r="20" spans="1:9" ht="59.25" customHeight="1" x14ac:dyDescent="0.3">
      <c r="A20" s="178"/>
      <c r="B20" s="49" t="s">
        <v>28</v>
      </c>
      <c r="C20" s="180"/>
      <c r="D20" s="49" t="s">
        <v>29</v>
      </c>
      <c r="E20" s="180"/>
      <c r="F20" s="49" t="s">
        <v>28</v>
      </c>
      <c r="G20" s="50" t="s">
        <v>30</v>
      </c>
    </row>
    <row r="21" spans="1:9" ht="14.4" hidden="1" x14ac:dyDescent="0.3">
      <c r="A21" s="178"/>
      <c r="B21" s="49"/>
      <c r="C21" s="180"/>
      <c r="D21" s="51"/>
      <c r="E21" s="180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28.5" customHeight="1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2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60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2024-12-09T10:37:38Z</dcterms:modified>
</cp:coreProperties>
</file>