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360" yWindow="195" windowWidth="1167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4" i="2" l="1"/>
  <c r="C12" i="2"/>
  <c r="C9" i="2"/>
  <c r="C11" i="2"/>
  <c r="C13" i="2"/>
  <c r="C8" i="2"/>
  <c r="V22" i="2"/>
  <c r="W20" i="2"/>
  <c r="W21" i="2" s="1"/>
  <c r="W23" i="2" s="1"/>
  <c r="X20" i="2"/>
  <c r="X21" i="2"/>
  <c r="Y20" i="2"/>
  <c r="Y21" i="2"/>
  <c r="Z20" i="2"/>
  <c r="Z21" i="2"/>
  <c r="AA20" i="2"/>
  <c r="AA21" i="2"/>
  <c r="AA23" i="2" s="1"/>
  <c r="AB20" i="2"/>
  <c r="AB21" i="2" s="1"/>
  <c r="AB23" i="2" s="1"/>
  <c r="AC20" i="2"/>
  <c r="AC21" i="2" s="1"/>
  <c r="AC23" i="2" s="1"/>
  <c r="AD20" i="2"/>
  <c r="AD21" i="2" s="1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K20" i="2"/>
  <c r="AK21" i="2"/>
  <c r="AK23" i="2" s="1"/>
  <c r="AL20" i="2"/>
  <c r="AL21" i="2" s="1"/>
  <c r="AL23" i="2" s="1"/>
  <c r="AM20" i="2"/>
  <c r="AM21" i="2" s="1"/>
  <c r="AM23" i="2" s="1"/>
  <c r="AN20" i="2"/>
  <c r="AN21" i="2"/>
  <c r="AN23" i="2" s="1"/>
  <c r="AO20" i="2"/>
  <c r="AO21" i="2"/>
  <c r="AP20" i="2"/>
  <c r="AP21" i="2" s="1"/>
  <c r="AP23" i="2" s="1"/>
  <c r="AQ20" i="2"/>
  <c r="AQ21" i="2"/>
  <c r="AQ23" i="2" s="1"/>
  <c r="AR20" i="2"/>
  <c r="AR21" i="2"/>
  <c r="AS20" i="2"/>
  <c r="AS21" i="2"/>
  <c r="AT20" i="2"/>
  <c r="AT21" i="2"/>
  <c r="AT23" i="2" s="1"/>
  <c r="AU20" i="2"/>
  <c r="AU21" i="2" s="1"/>
  <c r="AU23" i="2" s="1"/>
  <c r="AV20" i="2"/>
  <c r="AV21" i="2" s="1"/>
  <c r="AV23" i="2" s="1"/>
  <c r="AW20" i="2"/>
  <c r="AX20" i="2"/>
  <c r="AX21" i="2"/>
  <c r="AY20" i="2"/>
  <c r="AY21" i="2"/>
  <c r="AY23" i="2" s="1"/>
  <c r="V20" i="2"/>
  <c r="V21" i="2" s="1"/>
  <c r="V23" i="2" s="1"/>
  <c r="O20" i="2"/>
  <c r="O21" i="2" s="1"/>
  <c r="O23" i="2" s="1"/>
  <c r="P20" i="2"/>
  <c r="P21" i="2" s="1"/>
  <c r="P23" i="2" s="1"/>
  <c r="Q20" i="2"/>
  <c r="R20" i="2"/>
  <c r="R21" i="2" s="1"/>
  <c r="R23" i="2" s="1"/>
  <c r="S20" i="2"/>
  <c r="S21" i="2"/>
  <c r="T20" i="2"/>
  <c r="T21" i="2" s="1"/>
  <c r="T23" i="2" s="1"/>
  <c r="U20" i="2"/>
  <c r="U21" i="2"/>
  <c r="U23" i="2" s="1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K20" i="2"/>
  <c r="K21" i="2" s="1"/>
  <c r="K23" i="2" s="1"/>
  <c r="L20" i="2"/>
  <c r="L21" i="2" s="1"/>
  <c r="L23" i="2" s="1"/>
  <c r="M20" i="2"/>
  <c r="M21" i="2" s="1"/>
  <c r="M23" i="2" s="1"/>
  <c r="N20" i="2"/>
  <c r="N21" i="2"/>
  <c r="N23" i="2" s="1"/>
  <c r="AJ21" i="2"/>
  <c r="AJ23" i="2" s="1"/>
  <c r="Q21" i="2"/>
  <c r="Q23" i="2" s="1"/>
  <c r="AW21" i="2"/>
  <c r="AW23" i="2" s="1"/>
  <c r="Z23" i="2"/>
  <c r="AS23" i="2"/>
  <c r="AR23" i="2"/>
  <c r="Y23" i="2"/>
  <c r="S23" i="2" l="1"/>
  <c r="AX23" i="2"/>
  <c r="AO23" i="2"/>
  <c r="X23" i="2"/>
  <c r="AZ24" i="2" l="1"/>
</calcChain>
</file>

<file path=xl/sharedStrings.xml><?xml version="1.0" encoding="utf-8"?>
<sst xmlns="http://schemas.openxmlformats.org/spreadsheetml/2006/main" count="71" uniqueCount="71">
  <si>
    <t>Меню</t>
  </si>
  <si>
    <t>№</t>
  </si>
  <si>
    <t>ИТОГО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</si>
  <si>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</si>
  <si>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</si>
  <si>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</si>
  <si>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</si>
  <si>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</si>
  <si>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</si>
  <si>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</si>
  <si>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</si>
  <si>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</si>
  <si>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</si>
  <si>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</si>
  <si>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</si>
  <si>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</si>
  <si>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</si>
  <si>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</si>
  <si>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</si>
  <si>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</si>
  <si>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</si>
  <si>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</si>
  <si>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</si>
  <si>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</si>
  <si>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</si>
  <si>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</si>
  <si>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</si>
  <si>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</si>
  <si>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</si>
  <si>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</si>
  <si>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</si>
  <si>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</si>
  <si>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</si>
  <si>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</si>
  <si>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</si>
  <si>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</si>
  <si>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</si>
  <si>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</si>
  <si>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</si>
  <si>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</si>
  <si>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</si>
  <si>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</si>
  <si>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</si>
  <si>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</si>
  <si>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</si>
  <si>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</si>
  <si>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</si>
  <si>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</si>
  <si>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</si>
  <si>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</si>
  <si>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</si>
  <si>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</si>
  <si>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</si>
  <si>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</si>
  <si>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</si>
  <si>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</si>
  <si>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</si>
  <si>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</si>
  <si>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</si>
  <si>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Макаронные изделия</t>
  </si>
  <si>
    <t>макарон</t>
  </si>
  <si>
    <t>Гуляш из говядины</t>
  </si>
  <si>
    <t>Кукуруза(б)</t>
  </si>
  <si>
    <t xml:space="preserve">Салат </t>
  </si>
  <si>
    <t>Утверждаю: руководитель ЧСОШ
_______________________/Магомедов М.А.</t>
  </si>
  <si>
    <t>Меню  питания учащихся 1-4 классов МКОУ "Чиркатинская СОШ" Гумбетовского района  РД</t>
  </si>
  <si>
    <t>Приняла повар:_____________________/Алиева Х.С</t>
  </si>
  <si>
    <t>Понедельник</t>
  </si>
  <si>
    <t>Чай с сахаром</t>
  </si>
  <si>
    <t>Выдал кладовщик: _____________________/Султанмагомедов С.С.</t>
  </si>
  <si>
    <t>на   26.02.2024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</si>
</sst>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0" fillId="5" borderId="0" xfId="0" applyFill="1"/>
    <xf numFmtId="0" fontId="0" fillId="2" borderId="0" xfId="0" applyFill="1"/>
    <xf numFmtId="164" fontId="2" fillId="0" borderId="1" xfId="0" applyNumberFormat="1" applyFont="1" applyBorder="1"/>
    <xf numFmtId="1" fontId="2" fillId="0" borderId="1" xfId="0" applyNumberFormat="1" applyFont="1" applyBorder="1"/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6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C9" sqref="BC9"/>
    </sheetView>
  </sheetViews>
  <sheetFormatPr defaultRowHeight="15" x14ac:dyDescent="0.2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8.42578125" customWidth="1"/>
    <col min="15" max="18" width="7.85546875" hidden="1" customWidth="1"/>
    <col min="19" max="19" width="7.140625" hidden="1" customWidth="1"/>
    <col min="20" max="20" width="8.5703125" bestFit="1" customWidth="1"/>
    <col min="21" max="21" width="10" customWidth="1"/>
    <col min="22" max="22" width="11.5703125" customWidth="1"/>
    <col min="23" max="23" width="11.5703125" hidden="1" customWidth="1"/>
    <col min="24" max="24" width="9.85546875" hidden="1" customWidth="1"/>
    <col min="25" max="25" width="7.7109375" hidden="1" customWidth="1"/>
    <col min="26" max="26" width="7.140625" bestFit="1" customWidth="1"/>
    <col min="27" max="27" width="11.5703125" hidden="1" customWidth="1"/>
    <col min="28" max="28" width="10.7109375" customWidth="1"/>
    <col min="29" max="29" width="9.140625" hidden="1" customWidth="1"/>
    <col min="30" max="30" width="11.28515625" hidden="1" customWidth="1"/>
    <col min="31" max="31" width="8.5703125" bestFit="1" customWidth="1"/>
    <col min="32" max="32" width="9.5703125" bestFit="1" customWidth="1"/>
    <col min="33" max="35" width="8" hidden="1" customWidth="1"/>
    <col min="36" max="36" width="6.85546875" hidden="1" customWidth="1"/>
    <col min="37" max="37" width="8.28515625" customWidth="1"/>
    <col min="38" max="38" width="6.7109375" hidden="1" customWidth="1"/>
    <col min="39" max="40" width="8.5703125" hidden="1" customWidth="1"/>
    <col min="41" max="41" width="2" hidden="1" customWidth="1"/>
    <col min="42" max="42" width="7" customWidth="1"/>
    <col min="43" max="43" width="8.42578125" hidden="1" customWidth="1"/>
    <col min="44" max="46" width="5" hidden="1" customWidth="1"/>
    <col min="47" max="47" width="10.140625" customWidth="1"/>
    <col min="48" max="48" width="7" customWidth="1"/>
    <col min="49" max="49" width="6.42578125" customWidth="1"/>
    <col min="50" max="50" width="7.85546875" hidden="1" customWidth="1"/>
    <col min="51" max="51" width="9.28515625" hidden="1" customWidth="1"/>
    <col min="52" max="52" width="10.42578125" customWidth="1"/>
    <col min="55" max="55" width="10" bestFit="1" customWidth="1"/>
  </cols>
  <sheetData>
    <row r="1" spans="1:67" ht="24.7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45" t="s">
        <v>67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</row>
    <row r="2" spans="1:67" ht="29.25" customHeight="1" x14ac:dyDescent="0.35">
      <c r="A2" s="45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27"/>
      <c r="AY2" s="27"/>
    </row>
    <row r="3" spans="1:67" ht="30.75" customHeight="1" x14ac:dyDescent="0.4">
      <c r="A3" s="48" t="s">
        <v>70</v>
      </c>
      <c r="B3" s="48"/>
      <c r="C3" s="48"/>
      <c r="D3" s="48"/>
      <c r="E3" s="48"/>
      <c r="F3" s="48"/>
      <c r="G3" s="48"/>
      <c r="H3" s="48"/>
      <c r="I3" s="48"/>
      <c r="J3" s="48"/>
      <c r="K3" s="11"/>
      <c r="L3" s="11"/>
      <c r="M3" s="11"/>
      <c r="N3" s="52" t="s">
        <v>64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26"/>
      <c r="AY3" s="26"/>
      <c r="AZ3" s="26"/>
    </row>
    <row r="4" spans="1:67" ht="33" customHeight="1" x14ac:dyDescent="0.3">
      <c r="A4" s="49" t="s">
        <v>4</v>
      </c>
      <c r="B4" s="49"/>
      <c r="C4" s="22"/>
      <c r="D4" s="22"/>
      <c r="E4" s="22"/>
      <c r="F4" s="22"/>
      <c r="G4" s="22"/>
      <c r="H4" s="22"/>
      <c r="I4" s="22">
        <v>112</v>
      </c>
      <c r="J4" s="22"/>
      <c r="K4" s="2"/>
      <c r="L4" s="2"/>
      <c r="M4" s="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67" ht="29.25" customHeight="1" x14ac:dyDescent="0.4">
      <c r="A5" s="50" t="s">
        <v>0</v>
      </c>
      <c r="B5" s="50"/>
      <c r="C5" s="29"/>
      <c r="D5" s="53" t="s">
        <v>51</v>
      </c>
      <c r="E5" s="46"/>
      <c r="F5" s="47"/>
      <c r="G5" s="29"/>
      <c r="H5" s="29"/>
      <c r="I5" s="13"/>
      <c r="J5" s="29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</row>
    <row r="6" spans="1:67" ht="38.25" customHeight="1" x14ac:dyDescent="0.3">
      <c r="A6" s="50"/>
      <c r="B6" s="50"/>
      <c r="C6" s="31" t="s">
        <v>50</v>
      </c>
      <c r="D6" s="30" t="s">
        <v>52</v>
      </c>
      <c r="E6" s="30" t="s">
        <v>53</v>
      </c>
      <c r="F6" s="30" t="s">
        <v>54</v>
      </c>
      <c r="G6" s="30" t="s">
        <v>55</v>
      </c>
      <c r="H6" s="30" t="s">
        <v>56</v>
      </c>
      <c r="I6" s="14" t="s">
        <v>57</v>
      </c>
      <c r="J6" s="32"/>
      <c r="K6" s="1" t="s">
        <v>11</v>
      </c>
      <c r="L6" s="1" t="s">
        <v>33</v>
      </c>
      <c r="M6" s="1" t="s">
        <v>14</v>
      </c>
      <c r="N6" s="1" t="s">
        <v>49</v>
      </c>
      <c r="O6" s="1" t="s">
        <v>21</v>
      </c>
      <c r="P6" s="1" t="s">
        <v>38</v>
      </c>
      <c r="Q6" s="1" t="s">
        <v>39</v>
      </c>
      <c r="R6" s="1" t="s">
        <v>40</v>
      </c>
      <c r="S6" s="1" t="s">
        <v>9</v>
      </c>
      <c r="T6" s="1" t="s">
        <v>12</v>
      </c>
      <c r="U6" s="1" t="s">
        <v>13</v>
      </c>
      <c r="V6" s="17" t="s">
        <v>62</v>
      </c>
      <c r="W6" s="17" t="s">
        <v>41</v>
      </c>
      <c r="X6" s="1" t="s">
        <v>25</v>
      </c>
      <c r="Y6" s="1" t="s">
        <v>26</v>
      </c>
      <c r="Z6" s="1" t="s">
        <v>20</v>
      </c>
      <c r="AA6" s="1" t="s">
        <v>27</v>
      </c>
      <c r="AB6" s="17" t="s">
        <v>42</v>
      </c>
      <c r="AC6" s="17" t="s">
        <v>34</v>
      </c>
      <c r="AD6" s="17" t="s">
        <v>35</v>
      </c>
      <c r="AE6" s="1" t="s">
        <v>18</v>
      </c>
      <c r="AF6" s="1" t="s">
        <v>24</v>
      </c>
      <c r="AG6" s="1" t="s">
        <v>28</v>
      </c>
      <c r="AH6" s="1" t="s">
        <v>43</v>
      </c>
      <c r="AI6" s="1" t="s">
        <v>32</v>
      </c>
      <c r="AJ6" s="1" t="s">
        <v>29</v>
      </c>
      <c r="AK6" s="1" t="s">
        <v>10</v>
      </c>
      <c r="AL6" s="1" t="s">
        <v>44</v>
      </c>
      <c r="AM6" s="17" t="s">
        <v>36</v>
      </c>
      <c r="AN6" s="17" t="s">
        <v>45</v>
      </c>
      <c r="AO6" s="17" t="s">
        <v>46</v>
      </c>
      <c r="AP6" s="1" t="s">
        <v>8</v>
      </c>
      <c r="AQ6" s="1" t="s">
        <v>30</v>
      </c>
      <c r="AR6" s="1" t="s">
        <v>7</v>
      </c>
      <c r="AS6" s="1" t="s">
        <v>47</v>
      </c>
      <c r="AT6" s="1" t="s">
        <v>48</v>
      </c>
      <c r="AU6" s="1" t="s">
        <v>60</v>
      </c>
      <c r="AV6" s="1" t="s">
        <v>22</v>
      </c>
      <c r="AW6" s="1" t="s">
        <v>17</v>
      </c>
      <c r="AX6" s="1" t="s">
        <v>23</v>
      </c>
      <c r="AY6" s="1" t="s">
        <v>31</v>
      </c>
    </row>
    <row r="7" spans="1:67" ht="18.75" x14ac:dyDescent="0.3">
      <c r="A7" s="3" t="s">
        <v>1</v>
      </c>
      <c r="B7" s="12" t="s">
        <v>16</v>
      </c>
      <c r="C7" s="23"/>
      <c r="D7" s="23"/>
      <c r="E7" s="23"/>
      <c r="F7" s="23"/>
      <c r="G7" s="23"/>
      <c r="H7" s="23"/>
      <c r="I7" s="23"/>
      <c r="J7" s="33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67" ht="23.25" x14ac:dyDescent="0.35">
      <c r="A8" s="10">
        <v>1</v>
      </c>
      <c r="B8" s="6" t="s">
        <v>19</v>
      </c>
      <c r="C8" s="6">
        <f>SUM(K8:AW8)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4"/>
      <c r="K8" s="21"/>
      <c r="L8" s="2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>
        <v>40</v>
      </c>
      <c r="AW8" s="4"/>
      <c r="AX8" s="21"/>
      <c r="AY8" s="21"/>
    </row>
    <row r="9" spans="1:67" ht="23.25" x14ac:dyDescent="0.35">
      <c r="A9" s="10">
        <v>2</v>
      </c>
      <c r="B9" s="7" t="s">
        <v>58</v>
      </c>
      <c r="C9" s="6">
        <f>SUM(K9:AW9)</f>
        <v>205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5"/>
      <c r="K9" s="21"/>
      <c r="L9" s="21"/>
      <c r="M9" s="4">
        <v>45</v>
      </c>
      <c r="N9" s="4"/>
      <c r="O9" s="4"/>
      <c r="P9" s="4"/>
      <c r="Q9" s="4"/>
      <c r="R9" s="4"/>
      <c r="S9" s="4"/>
      <c r="T9" s="4">
        <v>100</v>
      </c>
      <c r="U9" s="4">
        <v>50</v>
      </c>
      <c r="V9" s="4"/>
      <c r="W9" s="4"/>
      <c r="X9" s="4"/>
      <c r="Y9" s="4"/>
      <c r="Z9" s="4">
        <v>8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>
        <v>2</v>
      </c>
      <c r="AQ9" s="4"/>
      <c r="AR9" s="4"/>
      <c r="AS9" s="4"/>
      <c r="AT9" s="4"/>
      <c r="AU9" s="4"/>
      <c r="AV9" s="4"/>
      <c r="AW9" s="4"/>
      <c r="AX9" s="21"/>
      <c r="AY9" s="21"/>
    </row>
    <row r="10" spans="1:67" ht="22.5" customHeight="1" x14ac:dyDescent="0.35">
      <c r="A10" s="10">
        <v>3</v>
      </c>
      <c r="B10" s="6" t="s">
        <v>68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4"/>
      <c r="K10" s="21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>
        <v>24</v>
      </c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>
        <v>3</v>
      </c>
      <c r="AX10" s="21"/>
      <c r="AY10" s="21"/>
    </row>
    <row r="11" spans="1:67" ht="23.25" x14ac:dyDescent="0.35">
      <c r="A11" s="10">
        <v>4</v>
      </c>
      <c r="B11" s="6" t="s">
        <v>59</v>
      </c>
      <c r="C11" s="6">
        <f>SUM(K11:AW11)</f>
        <v>103.2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4"/>
      <c r="K11" s="21"/>
      <c r="L11" s="2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>
        <v>2.2000000000000002</v>
      </c>
      <c r="AQ11" s="4"/>
      <c r="AR11" s="4"/>
      <c r="AS11" s="4"/>
      <c r="AT11" s="4"/>
      <c r="AU11" s="43">
        <v>101</v>
      </c>
      <c r="AV11" s="4"/>
      <c r="AW11" s="4"/>
      <c r="AX11" s="21"/>
      <c r="AY11" s="21"/>
    </row>
    <row r="12" spans="1:67" ht="23.25" x14ac:dyDescent="0.35">
      <c r="A12" s="30">
        <v>5</v>
      </c>
      <c r="B12" s="6" t="s">
        <v>61</v>
      </c>
      <c r="C12" s="37">
        <f>SUM(K12:AW12)</f>
        <v>82.5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4"/>
      <c r="K12" s="21"/>
      <c r="L12" s="21"/>
      <c r="M12" s="4">
        <v>63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v>8</v>
      </c>
      <c r="AA12" s="4"/>
      <c r="AB12" s="4"/>
      <c r="AC12" s="4"/>
      <c r="AD12" s="4"/>
      <c r="AE12" s="4"/>
      <c r="AF12" s="4">
        <v>8.5</v>
      </c>
      <c r="AG12" s="4"/>
      <c r="AH12" s="4"/>
      <c r="AI12" s="4"/>
      <c r="AJ12" s="4"/>
      <c r="AK12" s="4"/>
      <c r="AL12" s="4"/>
      <c r="AM12" s="4"/>
      <c r="AN12" s="4"/>
      <c r="AO12" s="4"/>
      <c r="AP12" s="4">
        <v>3</v>
      </c>
      <c r="AQ12" s="4"/>
      <c r="AR12" s="4"/>
      <c r="AS12" s="4"/>
      <c r="AT12" s="4"/>
      <c r="AU12" s="44"/>
      <c r="AV12" s="4"/>
      <c r="AW12" s="4"/>
      <c r="AX12" s="21"/>
      <c r="AY12" s="21"/>
    </row>
    <row r="13" spans="1:67" ht="23.25" x14ac:dyDescent="0.35">
      <c r="A13" s="30">
        <v>6</v>
      </c>
      <c r="B13" s="3" t="s">
        <v>63</v>
      </c>
      <c r="C13" s="6">
        <f>SUM(K13:AW13)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6"/>
      <c r="K13" s="21"/>
      <c r="L13" s="21"/>
      <c r="M13" s="4"/>
      <c r="N13" s="4">
        <v>5</v>
      </c>
      <c r="O13" s="4"/>
      <c r="P13" s="4"/>
      <c r="Q13" s="4"/>
      <c r="R13" s="4"/>
      <c r="S13" s="4"/>
      <c r="T13" s="43">
        <v>25</v>
      </c>
      <c r="U13" s="4"/>
      <c r="V13" s="4">
        <v>5</v>
      </c>
      <c r="W13" s="4"/>
      <c r="X13" s="4"/>
      <c r="Y13" s="4"/>
      <c r="Z13" s="44">
        <v>9</v>
      </c>
      <c r="AA13" s="4"/>
      <c r="AB13" s="4">
        <v>3</v>
      </c>
      <c r="AC13" s="4"/>
      <c r="AD13" s="4"/>
      <c r="AE13" s="4"/>
      <c r="AF13" s="4">
        <v>10</v>
      </c>
      <c r="AG13" s="4"/>
      <c r="AH13" s="4"/>
      <c r="AI13" s="4"/>
      <c r="AJ13" s="4"/>
      <c r="AK13" s="4"/>
      <c r="AL13" s="4"/>
      <c r="AM13" s="4"/>
      <c r="AN13" s="4"/>
      <c r="AO13" s="4"/>
      <c r="AP13" s="4">
        <v>3</v>
      </c>
      <c r="AQ13" s="4"/>
      <c r="AR13" s="4"/>
      <c r="AS13" s="4"/>
      <c r="AT13" s="4"/>
      <c r="AU13" s="4"/>
      <c r="AV13" s="4"/>
      <c r="AW13" s="4"/>
      <c r="AX13" s="21"/>
      <c r="AY13" s="21"/>
    </row>
    <row r="14" spans="1:67" ht="23.25" x14ac:dyDescent="0.35">
      <c r="A14" s="30">
        <v>8</v>
      </c>
      <c r="B14" s="3"/>
      <c r="C14" s="3"/>
      <c r="D14" s="3"/>
      <c r="E14" s="3"/>
      <c r="F14" s="3"/>
      <c r="G14" s="3"/>
      <c r="H14" s="3"/>
      <c r="I14" s="3"/>
      <c r="J14" s="36"/>
      <c r="K14" s="21"/>
      <c r="L14" s="2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21"/>
      <c r="AY14" s="21"/>
    </row>
    <row r="15" spans="1:67" ht="27" customHeight="1" x14ac:dyDescent="0.35">
      <c r="A15" s="30">
        <v>9</v>
      </c>
      <c r="B15" s="3"/>
      <c r="C15" s="3"/>
      <c r="D15" s="3"/>
      <c r="E15" s="3"/>
      <c r="F15" s="3"/>
      <c r="G15" s="3"/>
      <c r="H15" s="3"/>
      <c r="I15" s="3"/>
      <c r="J15" s="36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BO15" s="24"/>
    </row>
    <row r="16" spans="1:67" ht="24.95" customHeight="1" x14ac:dyDescent="0.35">
      <c r="A16" s="30">
        <v>10</v>
      </c>
      <c r="B16" s="3"/>
      <c r="C16" s="3"/>
      <c r="D16" s="3"/>
      <c r="E16" s="3"/>
      <c r="F16" s="3"/>
      <c r="G16" s="3"/>
      <c r="H16" s="3"/>
      <c r="I16" s="3"/>
      <c r="J16" s="36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4.95" customHeight="1" x14ac:dyDescent="0.35">
      <c r="A17" s="30">
        <v>11</v>
      </c>
      <c r="B17" s="3"/>
      <c r="C17" s="3"/>
      <c r="D17" s="3"/>
      <c r="E17" s="3"/>
      <c r="F17" s="3"/>
      <c r="G17" s="3"/>
      <c r="H17" s="3"/>
      <c r="I17" s="3"/>
      <c r="J17" s="36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4.95" customHeight="1" x14ac:dyDescent="0.35">
      <c r="A18" s="30">
        <v>12</v>
      </c>
      <c r="B18" s="3"/>
      <c r="C18" s="3"/>
      <c r="D18" s="3"/>
      <c r="E18" s="3"/>
      <c r="F18" s="3"/>
      <c r="G18" s="3"/>
      <c r="H18" s="3"/>
      <c r="I18" s="3"/>
      <c r="J18" s="36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 x14ac:dyDescent="0.35">
      <c r="A19" s="30">
        <v>13</v>
      </c>
      <c r="B19" s="3"/>
      <c r="C19" s="3"/>
      <c r="D19" s="3"/>
      <c r="E19" s="3"/>
      <c r="F19" s="3"/>
      <c r="G19" s="3"/>
      <c r="H19" s="3"/>
      <c r="I19" s="3"/>
      <c r="J19" s="36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s="41" customFormat="1" ht="24.95" customHeight="1" x14ac:dyDescent="0.3">
      <c r="A20" s="5"/>
      <c r="B20" s="5" t="s">
        <v>5</v>
      </c>
      <c r="C20" s="5"/>
      <c r="D20" s="5"/>
      <c r="E20" s="5"/>
      <c r="F20" s="5"/>
      <c r="G20" s="5"/>
      <c r="H20" s="5"/>
      <c r="I20" s="5"/>
      <c r="J20" s="36"/>
      <c r="K20" s="5">
        <f t="shared" ref="K20:AY20" si="0">SUM(K8:K19)</f>
        <v>0</v>
      </c>
      <c r="L20" s="5">
        <f t="shared" si="0"/>
        <v>0</v>
      </c>
      <c r="M20" s="5">
        <f t="shared" si="0"/>
        <v>108</v>
      </c>
      <c r="N20" s="5">
        <f t="shared" si="0"/>
        <v>5</v>
      </c>
      <c r="O20" s="5">
        <f t="shared" si="0"/>
        <v>0</v>
      </c>
      <c r="P20" s="5">
        <f t="shared" si="0"/>
        <v>0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125</v>
      </c>
      <c r="U20" s="5">
        <f t="shared" si="0"/>
        <v>50</v>
      </c>
      <c r="V20" s="5">
        <f t="shared" si="0"/>
        <v>5</v>
      </c>
      <c r="W20" s="5">
        <f t="shared" si="0"/>
        <v>0</v>
      </c>
      <c r="X20" s="5">
        <f t="shared" si="0"/>
        <v>0</v>
      </c>
      <c r="Y20" s="5">
        <f t="shared" si="0"/>
        <v>0</v>
      </c>
      <c r="Z20" s="5">
        <f t="shared" si="0"/>
        <v>25</v>
      </c>
      <c r="AA20" s="5">
        <f t="shared" si="0"/>
        <v>0</v>
      </c>
      <c r="AB20" s="5">
        <f t="shared" si="0"/>
        <v>3</v>
      </c>
      <c r="AC20" s="5">
        <f t="shared" si="0"/>
        <v>0</v>
      </c>
      <c r="AD20" s="5">
        <f t="shared" si="0"/>
        <v>0</v>
      </c>
      <c r="AE20" s="5">
        <f t="shared" si="0"/>
        <v>0</v>
      </c>
      <c r="AF20" s="5">
        <f t="shared" si="0"/>
        <v>18.5</v>
      </c>
      <c r="AG20" s="5">
        <f t="shared" si="0"/>
        <v>0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24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10.199999999999999</v>
      </c>
      <c r="AQ20" s="5">
        <f t="shared" si="0"/>
        <v>0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101</v>
      </c>
      <c r="AV20" s="5">
        <f t="shared" si="0"/>
        <v>40</v>
      </c>
      <c r="AW20" s="5">
        <f t="shared" si="0"/>
        <v>3</v>
      </c>
      <c r="AX20" s="5">
        <f t="shared" si="0"/>
        <v>0</v>
      </c>
      <c r="AY20" s="5">
        <f t="shared" si="0"/>
        <v>0</v>
      </c>
      <c r="AZ20" s="42"/>
    </row>
    <row r="21" spans="1:55" ht="24.95" customHeight="1" x14ac:dyDescent="0.3">
      <c r="A21" s="3"/>
      <c r="B21" s="5" t="s">
        <v>6</v>
      </c>
      <c r="C21" s="5"/>
      <c r="D21" s="5"/>
      <c r="E21" s="5"/>
      <c r="F21" s="5"/>
      <c r="G21" s="5"/>
      <c r="H21" s="5"/>
      <c r="I21" s="5"/>
      <c r="J21" s="36"/>
      <c r="K21" s="3">
        <f t="shared" ref="K21:AY21" si="1">$I$4*K20</f>
        <v>0</v>
      </c>
      <c r="L21" s="3">
        <f t="shared" si="1"/>
        <v>0</v>
      </c>
      <c r="M21" s="3">
        <f t="shared" si="1"/>
        <v>12096</v>
      </c>
      <c r="N21" s="3">
        <f t="shared" si="1"/>
        <v>560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14000</v>
      </c>
      <c r="U21" s="3">
        <f t="shared" si="1"/>
        <v>5600</v>
      </c>
      <c r="V21" s="3">
        <f t="shared" si="1"/>
        <v>560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2800</v>
      </c>
      <c r="AA21" s="3">
        <f t="shared" si="1"/>
        <v>0</v>
      </c>
      <c r="AB21" s="3">
        <f t="shared" si="1"/>
        <v>336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2072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2688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1142.3999999999999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11312</v>
      </c>
      <c r="AV21" s="3">
        <f t="shared" si="1"/>
        <v>4480</v>
      </c>
      <c r="AW21" s="3">
        <f t="shared" si="1"/>
        <v>336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15</v>
      </c>
      <c r="C22" s="5"/>
      <c r="D22" s="5"/>
      <c r="E22" s="5"/>
      <c r="F22" s="5"/>
      <c r="G22" s="5"/>
      <c r="H22" s="5"/>
      <c r="I22" s="5"/>
      <c r="J22" s="36"/>
      <c r="K22" s="1">
        <f t="shared" ref="K22:AY22" si="2">K25/1000</f>
        <v>1.4999999999999999E-2</v>
      </c>
      <c r="L22" s="1">
        <f t="shared" si="2"/>
        <v>0.12</v>
      </c>
      <c r="M22" s="1">
        <f t="shared" si="2"/>
        <v>0.45</v>
      </c>
      <c r="N22" s="1">
        <f t="shared" si="2"/>
        <v>0.08</v>
      </c>
      <c r="O22" s="1">
        <f t="shared" si="2"/>
        <v>7.4999999999999997E-2</v>
      </c>
      <c r="P22" s="1">
        <f t="shared" si="2"/>
        <v>0.15</v>
      </c>
      <c r="Q22" s="1">
        <f t="shared" si="2"/>
        <v>0.35</v>
      </c>
      <c r="R22" s="1">
        <f t="shared" si="2"/>
        <v>0.02</v>
      </c>
      <c r="S22" s="1">
        <f t="shared" si="2"/>
        <v>0.8</v>
      </c>
      <c r="T22" s="1">
        <f t="shared" si="2"/>
        <v>4.4999999999999998E-2</v>
      </c>
      <c r="U22" s="1">
        <f t="shared" si="2"/>
        <v>0.03</v>
      </c>
      <c r="V22" s="1">
        <f>V25/1000</f>
        <v>0.06</v>
      </c>
      <c r="W22" s="1">
        <f t="shared" si="2"/>
        <v>0.14000000000000001</v>
      </c>
      <c r="X22" s="1">
        <f t="shared" si="2"/>
        <v>0.15</v>
      </c>
      <c r="Y22" s="1">
        <f t="shared" si="2"/>
        <v>0.35</v>
      </c>
      <c r="Z22" s="1">
        <f t="shared" si="2"/>
        <v>0.02</v>
      </c>
      <c r="AA22" s="1">
        <f t="shared" si="2"/>
        <v>4.4999999999999998E-2</v>
      </c>
      <c r="AB22" s="1">
        <f t="shared" si="2"/>
        <v>0.36</v>
      </c>
      <c r="AC22" s="1">
        <f t="shared" si="2"/>
        <v>0.11</v>
      </c>
      <c r="AD22" s="1">
        <f t="shared" si="2"/>
        <v>0.55000000000000004</v>
      </c>
      <c r="AE22" s="1">
        <f t="shared" si="2"/>
        <v>0.105</v>
      </c>
      <c r="AF22" s="1">
        <f t="shared" si="2"/>
        <v>4.4999999999999998E-2</v>
      </c>
      <c r="AG22" s="1">
        <f t="shared" si="2"/>
        <v>0.1</v>
      </c>
      <c r="AH22" s="1">
        <f t="shared" si="2"/>
        <v>0.15</v>
      </c>
      <c r="AI22" s="1">
        <f t="shared" si="2"/>
        <v>0.8</v>
      </c>
      <c r="AJ22" s="1">
        <f t="shared" si="2"/>
        <v>6.5000000000000002E-2</v>
      </c>
      <c r="AK22" s="1">
        <f t="shared" si="2"/>
        <v>0.08</v>
      </c>
      <c r="AL22" s="1">
        <f t="shared" si="2"/>
        <v>0.03</v>
      </c>
      <c r="AM22" s="1">
        <f t="shared" si="2"/>
        <v>0.28000000000000003</v>
      </c>
      <c r="AN22" s="1">
        <f t="shared" si="2"/>
        <v>0.12</v>
      </c>
      <c r="AO22" s="1">
        <f t="shared" si="2"/>
        <v>1.4999999999999999E-2</v>
      </c>
      <c r="AP22" s="1">
        <f t="shared" si="2"/>
        <v>2.5000000000000001E-2</v>
      </c>
      <c r="AQ22" s="1">
        <f t="shared" si="2"/>
        <v>0.35</v>
      </c>
      <c r="AR22" s="1">
        <f t="shared" si="2"/>
        <v>0.3</v>
      </c>
      <c r="AS22" s="1">
        <f t="shared" si="2"/>
        <v>0.13</v>
      </c>
      <c r="AT22" s="1">
        <f t="shared" si="2"/>
        <v>0.15</v>
      </c>
      <c r="AU22" s="1">
        <f t="shared" si="2"/>
        <v>7.0000000000000007E-2</v>
      </c>
      <c r="AV22" s="1">
        <f t="shared" si="2"/>
        <v>0.05</v>
      </c>
      <c r="AW22" s="1">
        <f t="shared" si="2"/>
        <v>1.2</v>
      </c>
      <c r="AX22" s="1">
        <f t="shared" si="2"/>
        <v>7.0000000000000007E-2</v>
      </c>
      <c r="AY22" s="1">
        <f t="shared" si="2"/>
        <v>0.125</v>
      </c>
    </row>
    <row r="23" spans="1:55" ht="24.95" customHeight="1" x14ac:dyDescent="0.3">
      <c r="A23" s="3"/>
      <c r="B23" s="5" t="s">
        <v>3</v>
      </c>
      <c r="C23" s="5"/>
      <c r="D23" s="5"/>
      <c r="E23" s="5"/>
      <c r="F23" s="5"/>
      <c r="G23" s="5"/>
      <c r="H23" s="5"/>
      <c r="I23" s="5"/>
      <c r="J23" s="36"/>
      <c r="K23" s="5">
        <f t="shared" ref="K23:AY23" si="3">K21*K22</f>
        <v>0</v>
      </c>
      <c r="L23" s="5">
        <f t="shared" si="3"/>
        <v>0</v>
      </c>
      <c r="M23" s="5">
        <f t="shared" si="3"/>
        <v>5443.2</v>
      </c>
      <c r="N23" s="5">
        <f t="shared" si="3"/>
        <v>44.800000000000004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630</v>
      </c>
      <c r="U23" s="5">
        <f t="shared" si="3"/>
        <v>168</v>
      </c>
      <c r="V23" s="25">
        <f t="shared" si="3"/>
        <v>33.6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56</v>
      </c>
      <c r="AA23" s="5">
        <f t="shared" si="3"/>
        <v>0</v>
      </c>
      <c r="AB23" s="5">
        <f t="shared" si="3"/>
        <v>120.96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93.24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215.04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28.56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791.84</v>
      </c>
      <c r="AV23" s="5">
        <f>AV21*AV22</f>
        <v>224</v>
      </c>
      <c r="AW23" s="5">
        <f t="shared" si="3"/>
        <v>403.2</v>
      </c>
      <c r="AX23" s="5">
        <f t="shared" si="3"/>
        <v>0</v>
      </c>
      <c r="AY23" s="5">
        <f t="shared" si="3"/>
        <v>0</v>
      </c>
    </row>
    <row r="24" spans="1:55" ht="38.25" customHeight="1" x14ac:dyDescent="0.4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6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9"/>
      <c r="AG24" s="1"/>
      <c r="AH24" s="1"/>
      <c r="AI24" s="1"/>
      <c r="AJ24" s="1"/>
      <c r="AK24" s="6"/>
      <c r="AL24" s="6"/>
      <c r="AM24" s="16"/>
      <c r="AN24" s="16"/>
      <c r="AO24" s="16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5">
        <f>SUM(K23:AY23)</f>
        <v>8252.44</v>
      </c>
      <c r="BC24" s="28">
        <f>I4*73.68</f>
        <v>8252.16</v>
      </c>
    </row>
    <row r="25" spans="1:55" ht="32.25" customHeight="1" x14ac:dyDescent="0.35">
      <c r="A25" s="18"/>
      <c r="B25" s="18" t="s">
        <v>37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8">
        <v>450</v>
      </c>
      <c r="N25" s="38">
        <v>80</v>
      </c>
      <c r="O25" s="38">
        <v>75</v>
      </c>
      <c r="P25" s="38">
        <v>150</v>
      </c>
      <c r="Q25" s="38">
        <v>350</v>
      </c>
      <c r="R25" s="38">
        <v>20</v>
      </c>
      <c r="S25" s="38">
        <v>800</v>
      </c>
      <c r="T25" s="38">
        <v>45</v>
      </c>
      <c r="U25" s="38">
        <v>30</v>
      </c>
      <c r="V25" s="38">
        <v>60</v>
      </c>
      <c r="W25" s="38">
        <v>140</v>
      </c>
      <c r="X25" s="38">
        <v>150</v>
      </c>
      <c r="Y25" s="38">
        <v>350</v>
      </c>
      <c r="Z25" s="38">
        <v>20</v>
      </c>
      <c r="AA25" s="38">
        <v>45</v>
      </c>
      <c r="AB25" s="38">
        <v>360</v>
      </c>
      <c r="AC25" s="38">
        <v>110</v>
      </c>
      <c r="AD25" s="38">
        <v>550</v>
      </c>
      <c r="AE25" s="38">
        <v>105</v>
      </c>
      <c r="AF25" s="39">
        <v>45</v>
      </c>
      <c r="AG25" s="38">
        <v>100</v>
      </c>
      <c r="AH25" s="38">
        <v>150</v>
      </c>
      <c r="AI25" s="38">
        <v>800</v>
      </c>
      <c r="AJ25" s="38">
        <v>65</v>
      </c>
      <c r="AK25" s="40">
        <v>80</v>
      </c>
      <c r="AL25" s="40">
        <v>30</v>
      </c>
      <c r="AM25" s="38">
        <v>280</v>
      </c>
      <c r="AN25" s="38">
        <v>120</v>
      </c>
      <c r="AO25" s="38">
        <v>15</v>
      </c>
      <c r="AP25" s="38">
        <v>25</v>
      </c>
      <c r="AQ25" s="38">
        <v>350</v>
      </c>
      <c r="AR25" s="38">
        <v>300</v>
      </c>
      <c r="AS25" s="38">
        <v>130</v>
      </c>
      <c r="AT25" s="38">
        <v>150</v>
      </c>
      <c r="AU25" s="38">
        <v>70</v>
      </c>
      <c r="AV25" s="38">
        <v>50</v>
      </c>
      <c r="AW25" s="38">
        <v>1200</v>
      </c>
      <c r="AX25" s="20">
        <v>70</v>
      </c>
      <c r="AY25" s="20">
        <v>125</v>
      </c>
      <c r="AZ25" s="19"/>
    </row>
    <row r="26" spans="1:55" ht="39" customHeight="1" x14ac:dyDescent="0.3">
      <c r="A26" s="2"/>
      <c r="B26" s="2" t="s">
        <v>69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8"/>
      <c r="AA31" s="8"/>
      <c r="AB31" s="8"/>
      <c r="AC31" s="8"/>
      <c r="AD31" s="8"/>
      <c r="AE31" s="8"/>
    </row>
  </sheetData>
  <mergeCells count="9">
    <mergeCell ref="A2:AW2"/>
    <mergeCell ref="AK1:AZ1"/>
    <mergeCell ref="K7:AY7"/>
    <mergeCell ref="A3:J3"/>
    <mergeCell ref="A4:B4"/>
    <mergeCell ref="A5:B6"/>
    <mergeCell ref="K5:AY5"/>
    <mergeCell ref="N3:AW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2024-04-02T12:16:12Z</dcterms:modified>
</cp:coreProperties>
</file>