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 l="1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 s="1"/>
  <c r="U22" i="2"/>
  <c r="U24" i="2" s="1"/>
  <c r="AM22" i="2"/>
  <c r="AM24" i="2" s="1"/>
  <c r="AS22" i="2"/>
  <c r="AS24" i="2" s="1"/>
  <c r="AY22" i="2"/>
  <c r="AY24" i="2" s="1"/>
  <c r="AW22" i="2"/>
  <c r="AW24" i="2" s="1"/>
  <c r="AU22" i="2"/>
  <c r="AU24" i="2" s="1"/>
  <c r="AQ22" i="2"/>
  <c r="AQ24" i="2" s="1"/>
  <c r="AK22" i="2"/>
  <c r="AK24" i="2" s="1"/>
  <c r="AA22" i="2"/>
  <c r="AA24" i="2" s="1"/>
  <c r="L22" i="2"/>
  <c r="L24" i="2" s="1"/>
  <c r="AG24" i="2"/>
  <c r="BA25" i="2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<sst xmlns="http://schemas.openxmlformats.org/spreadsheetml/2006/main" count="73" uniqueCount="73">
  <si>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</si>
  <si>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</si>
  <si>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</si>
  <si>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</si>
  <si>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</si>
  <si>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</si>
  <si>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</si>
  <si>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</si>
  <si>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</si>
  <si>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</si>
  <si>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</si>
  <si>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</si>
  <si>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</si>
  <si>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</si>
  <si>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</si>
  <si>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</si>
  <si>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</si>
  <si>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</si>
  <si>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</si>
  <si>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</si>
  <si>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</si>
  <si>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</si>
  <si>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</si>
  <si>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</si>
  <si>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</si>
  <si>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</si>
  <si>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</si>
  <si>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</si>
  <si>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</si>
  <si>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</si>
  <si>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</si>
  <si>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</si>
  <si>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</si>
  <si>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</si>
  <si>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</si>
  <si>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</si>
  <si>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</si>
  <si>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</si>
  <si>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</si>
  <si>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</si>
  <si>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</si>
  <si>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</si>
  <si>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</si>
  <si>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</si>
  <si>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</si>
  <si>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</si>
  <si>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</si>
  <si>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</si>
  <si>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</si>
  <si>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</si>
  <si>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</si>
  <si>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</si>
  <si>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</si>
  <si>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</si>
  <si>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</si>
  <si>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</si>
  <si>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</si>
  <si>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</si>
  <si>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</si>
  <si>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</si>
  <si>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</si>
  <si>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</si>
  <si>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</si>
  <si>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</si>
  <si>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</si>
  <si>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</si>
  <si>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</si>
  <si>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Меню  питания учащихся 1-4 классов МКОУ "Чиркатинская СОШ" Гумбетовского района  РД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</si>
  <si>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</si>
  <si>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</si>
  <si>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</si>
  <si>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Четверг</t>
  </si>
  <si>
    <t>на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</si>
</sst>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F10" sqref="BF10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68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5</v>
      </c>
      <c r="B4" s="53"/>
      <c r="C4" s="33"/>
      <c r="D4" s="33"/>
      <c r="E4" s="33"/>
      <c r="F4" s="33"/>
      <c r="G4" s="33"/>
      <c r="H4" s="33"/>
      <c r="I4" s="33"/>
      <c r="J4" s="41">
        <v>78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65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58</v>
      </c>
      <c r="D6" s="32" t="s">
        <v>60</v>
      </c>
      <c r="E6" s="32" t="s">
        <v>59</v>
      </c>
      <c r="F6" s="32" t="s">
        <v>61</v>
      </c>
      <c r="G6" s="42" t="s">
        <v>62</v>
      </c>
      <c r="H6" s="42" t="s">
        <v>63</v>
      </c>
      <c r="I6" s="42" t="s">
        <v>64</v>
      </c>
      <c r="J6" s="35"/>
      <c r="K6" s="1" t="s">
        <v>26</v>
      </c>
      <c r="L6" s="1" t="s">
        <v>12</v>
      </c>
      <c r="M6" s="1" t="s">
        <v>35</v>
      </c>
      <c r="N6" s="16" t="s">
        <v>51</v>
      </c>
      <c r="O6" s="16" t="s">
        <v>52</v>
      </c>
      <c r="P6" s="16" t="s">
        <v>57</v>
      </c>
      <c r="Q6" s="1" t="s">
        <v>22</v>
      </c>
      <c r="R6" s="1" t="s">
        <v>40</v>
      </c>
      <c r="S6" s="1" t="s">
        <v>41</v>
      </c>
      <c r="T6" s="1" t="s">
        <v>10</v>
      </c>
      <c r="U6" s="1" t="s">
        <v>13</v>
      </c>
      <c r="V6" s="1" t="s">
        <v>14</v>
      </c>
      <c r="W6" s="25" t="s">
        <v>42</v>
      </c>
      <c r="X6" s="16" t="s">
        <v>53</v>
      </c>
      <c r="Y6" s="1" t="s">
        <v>54</v>
      </c>
      <c r="Z6" s="1" t="s">
        <v>28</v>
      </c>
      <c r="AA6" s="1" t="s">
        <v>21</v>
      </c>
      <c r="AB6" s="1" t="s">
        <v>29</v>
      </c>
      <c r="AC6" s="16" t="s">
        <v>43</v>
      </c>
      <c r="AD6" s="16" t="s">
        <v>36</v>
      </c>
      <c r="AE6" s="16" t="s">
        <v>37</v>
      </c>
      <c r="AF6" s="1" t="s">
        <v>19</v>
      </c>
      <c r="AG6" s="1" t="s">
        <v>25</v>
      </c>
      <c r="AH6" s="1" t="s">
        <v>30</v>
      </c>
      <c r="AI6" s="1" t="s">
        <v>44</v>
      </c>
      <c r="AJ6" s="1" t="s">
        <v>34</v>
      </c>
      <c r="AK6" s="1" t="s">
        <v>31</v>
      </c>
      <c r="AL6" s="1" t="s">
        <v>11</v>
      </c>
      <c r="AM6" s="1" t="s">
        <v>45</v>
      </c>
      <c r="AN6" s="16" t="s">
        <v>38</v>
      </c>
      <c r="AO6" s="16" t="s">
        <v>46</v>
      </c>
      <c r="AP6" s="16" t="s">
        <v>47</v>
      </c>
      <c r="AQ6" s="1" t="s">
        <v>9</v>
      </c>
      <c r="AR6" s="1" t="s">
        <v>32</v>
      </c>
      <c r="AS6" s="1" t="s">
        <v>8</v>
      </c>
      <c r="AT6" s="1" t="s">
        <v>48</v>
      </c>
      <c r="AU6" s="1" t="s">
        <v>49</v>
      </c>
      <c r="AV6" s="1" t="s">
        <v>27</v>
      </c>
      <c r="AW6" s="1" t="s">
        <v>23</v>
      </c>
      <c r="AX6" s="1" t="s">
        <v>18</v>
      </c>
      <c r="AY6" s="1" t="s">
        <v>24</v>
      </c>
      <c r="AZ6" s="1" t="s">
        <v>33</v>
      </c>
    </row>
    <row r="7" spans="1:72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6"/>
      <c r="K7" s="48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20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50</v>
      </c>
      <c r="C9" s="26">
        <f>SUM(K9:AZ9)</f>
        <v>62.3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6</v>
      </c>
      <c r="P9" s="22"/>
      <c r="Q9" s="22"/>
      <c r="R9" s="22"/>
      <c r="S9" s="22"/>
      <c r="T9" s="22"/>
      <c r="U9" s="22">
        <v>25</v>
      </c>
      <c r="V9" s="22"/>
      <c r="W9" s="22"/>
      <c r="X9" s="22">
        <v>7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2.2999999999999998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55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66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56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6</v>
      </c>
      <c r="C21" s="3"/>
      <c r="D21" s="3"/>
      <c r="E21" s="3"/>
      <c r="F21" s="3"/>
      <c r="G21" s="3"/>
      <c r="H21" s="3"/>
      <c r="I21" s="3"/>
      <c r="J21" s="5"/>
      <c r="K21" s="5">
        <f>SUM(K8:K20)</f>
        <v>100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6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7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5.3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3">
        <f>$J$4*K21</f>
        <v>7800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468</v>
      </c>
      <c r="P22" s="3">
        <f t="shared" si="1"/>
        <v>6483.3600000000006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9438</v>
      </c>
      <c r="V22" s="3">
        <f t="shared" si="1"/>
        <v>3900</v>
      </c>
      <c r="W22" s="3">
        <f t="shared" si="1"/>
        <v>0</v>
      </c>
      <c r="X22" s="3">
        <f t="shared" si="1"/>
        <v>546</v>
      </c>
      <c r="Y22" s="3">
        <f t="shared" si="1"/>
        <v>0</v>
      </c>
      <c r="Z22" s="3">
        <f t="shared" si="1"/>
        <v>0</v>
      </c>
      <c r="AA22" s="3">
        <f t="shared" si="1"/>
        <v>1248</v>
      </c>
      <c r="AB22" s="3">
        <f t="shared" si="1"/>
        <v>0</v>
      </c>
      <c r="AC22" s="3">
        <f t="shared" si="1"/>
        <v>234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1560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413.4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3120</v>
      </c>
      <c r="AX22" s="3">
        <f t="shared" si="1"/>
        <v>0</v>
      </c>
      <c r="AY22" s="3">
        <f t="shared" si="1"/>
        <v>0</v>
      </c>
      <c r="AZ22" s="3">
        <f t="shared" si="1"/>
        <v>78</v>
      </c>
    </row>
    <row r="23" spans="1:56" ht="24.95" customHeight="1" x14ac:dyDescent="0.3">
      <c r="A23" s="3"/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>
        <f>K22*K23</f>
        <v>1248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37.44</v>
      </c>
      <c r="P24" s="5">
        <f t="shared" si="3"/>
        <v>2917.5120000000002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424.71</v>
      </c>
      <c r="V24" s="5">
        <f t="shared" si="3"/>
        <v>117</v>
      </c>
      <c r="W24" s="5">
        <f t="shared" si="3"/>
        <v>0</v>
      </c>
      <c r="X24" s="5">
        <f t="shared" si="3"/>
        <v>32.76</v>
      </c>
      <c r="Y24" s="5">
        <f t="shared" si="3"/>
        <v>0</v>
      </c>
      <c r="Z24" s="5">
        <f t="shared" si="3"/>
        <v>0</v>
      </c>
      <c r="AA24" s="5">
        <f t="shared" si="3"/>
        <v>24.96</v>
      </c>
      <c r="AB24" s="5">
        <f t="shared" si="3"/>
        <v>0</v>
      </c>
      <c r="AC24" s="5">
        <f t="shared" si="3"/>
        <v>84.24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70.2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10.335000000000001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156</v>
      </c>
      <c r="AX24" s="5">
        <f t="shared" si="3"/>
        <v>0</v>
      </c>
      <c r="AY24" s="5">
        <f t="shared" si="3"/>
        <v>0</v>
      </c>
      <c r="AZ24" s="5">
        <f t="shared" si="3"/>
        <v>624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5747.1570000000002</v>
      </c>
      <c r="BD25" s="2">
        <f>J4*73.68</f>
        <v>5747.0400000000009</v>
      </c>
    </row>
    <row r="26" spans="1:56" ht="39" customHeight="1" x14ac:dyDescent="0.35">
      <c r="A26" s="17"/>
      <c r="B26" s="17" t="s">
        <v>39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69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70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2024-04-02T12:04:59Z</dcterms:modified>
</cp:coreProperties>
</file>